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ata for Collections\"/>
    </mc:Choice>
  </mc:AlternateContent>
  <bookViews>
    <workbookView xWindow="0" yWindow="0" windowWidth="28800" windowHeight="12330" activeTab="1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3" i="2" l="1"/>
  <c r="B188" i="2"/>
  <c r="B178" i="2"/>
  <c r="B173" i="2"/>
  <c r="B171" i="2"/>
  <c r="B165" i="2"/>
  <c r="B162" i="2"/>
  <c r="B160" i="2"/>
  <c r="B158" i="2"/>
  <c r="B156" i="2"/>
  <c r="B149" i="2"/>
  <c r="B146" i="2"/>
  <c r="B143" i="2"/>
  <c r="B138" i="2"/>
  <c r="B134" i="2"/>
  <c r="B132" i="2"/>
  <c r="B130" i="2"/>
  <c r="B127" i="2"/>
  <c r="B125" i="2"/>
  <c r="B121" i="2"/>
  <c r="B119" i="2"/>
  <c r="B117" i="2"/>
  <c r="B115" i="2"/>
  <c r="B113" i="2"/>
  <c r="B110" i="2"/>
  <c r="B94" i="2"/>
  <c r="B91" i="2"/>
  <c r="B89" i="2"/>
  <c r="B85" i="2"/>
  <c r="B83" i="2"/>
  <c r="B81" i="2"/>
  <c r="B79" i="2"/>
  <c r="B75" i="2"/>
  <c r="B73" i="2"/>
  <c r="B57" i="2"/>
  <c r="B55" i="2"/>
  <c r="B48" i="2"/>
  <c r="B46" i="2"/>
  <c r="B44" i="2"/>
  <c r="B42" i="2"/>
  <c r="B34" i="2"/>
  <c r="B25" i="2"/>
  <c r="B13" i="2"/>
  <c r="B11" i="2"/>
  <c r="I7" i="1"/>
  <c r="I8" i="1"/>
  <c r="I9" i="1"/>
  <c r="I11" i="1"/>
  <c r="I13" i="1"/>
  <c r="I15" i="1"/>
  <c r="I16" i="1"/>
  <c r="I17" i="1"/>
  <c r="I18" i="1"/>
  <c r="I19" i="1"/>
  <c r="I20" i="1"/>
  <c r="I22" i="1"/>
  <c r="I23" i="1"/>
  <c r="I24" i="1"/>
  <c r="I26" i="1"/>
  <c r="I27" i="1"/>
  <c r="I29" i="1"/>
  <c r="I30" i="1"/>
  <c r="I31" i="1"/>
  <c r="I33" i="1"/>
  <c r="I34" i="1"/>
  <c r="I35" i="1"/>
  <c r="I36" i="1"/>
  <c r="I37" i="1"/>
  <c r="I38" i="1"/>
  <c r="I39" i="1"/>
  <c r="I41" i="1"/>
  <c r="I42" i="1"/>
  <c r="I43" i="1"/>
  <c r="I44" i="1"/>
  <c r="I45" i="1"/>
  <c r="I47" i="1"/>
  <c r="I48" i="1"/>
  <c r="I49" i="1"/>
  <c r="I50" i="1"/>
  <c r="I51" i="1"/>
  <c r="I52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40" i="1"/>
  <c r="I141" i="1"/>
  <c r="I142" i="1"/>
  <c r="I143" i="1"/>
  <c r="I144" i="1"/>
  <c r="I145" i="1"/>
  <c r="I146" i="1"/>
  <c r="I147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70" i="1"/>
  <c r="I171" i="1"/>
  <c r="I172" i="1"/>
  <c r="I173" i="1"/>
  <c r="I174" i="1"/>
  <c r="I175" i="1"/>
  <c r="I176" i="1"/>
  <c r="I177" i="1"/>
  <c r="I178" i="1"/>
  <c r="I179" i="1"/>
  <c r="I181" i="1"/>
  <c r="I182" i="1"/>
  <c r="I183" i="1"/>
  <c r="I184" i="1"/>
  <c r="I185" i="1"/>
  <c r="I186" i="1"/>
  <c r="I187" i="1"/>
  <c r="I188" i="1"/>
  <c r="I189" i="1"/>
  <c r="I190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8" i="1"/>
  <c r="I209" i="1"/>
  <c r="I210" i="1"/>
  <c r="I211" i="1"/>
  <c r="I212" i="1"/>
  <c r="I213" i="1"/>
  <c r="I214" i="1"/>
  <c r="I215" i="1"/>
  <c r="I216" i="1"/>
  <c r="I218" i="1"/>
  <c r="I219" i="1"/>
  <c r="I220" i="1"/>
  <c r="I222" i="1"/>
  <c r="I223" i="1"/>
  <c r="I224" i="1"/>
  <c r="I225" i="1"/>
  <c r="I226" i="1"/>
  <c r="I227" i="1"/>
  <c r="I228" i="1"/>
  <c r="I230" i="1"/>
  <c r="I231" i="1"/>
  <c r="I232" i="1"/>
  <c r="I233" i="1"/>
  <c r="I234" i="1"/>
  <c r="I236" i="1"/>
  <c r="I237" i="1"/>
  <c r="I238" i="1"/>
  <c r="I239" i="1"/>
  <c r="I240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60" i="1"/>
  <c r="I261" i="1"/>
  <c r="I262" i="1"/>
  <c r="I263" i="1"/>
  <c r="I264" i="1"/>
  <c r="I265" i="1"/>
  <c r="I266" i="1"/>
  <c r="I267" i="1"/>
  <c r="I268" i="1"/>
  <c r="I269" i="1"/>
  <c r="I4" i="1"/>
  <c r="I5" i="1"/>
  <c r="G269" i="1"/>
  <c r="G259" i="1"/>
  <c r="I259" i="1" s="1"/>
  <c r="G241" i="1"/>
  <c r="I241" i="1" s="1"/>
  <c r="G235" i="1"/>
  <c r="I235" i="1" s="1"/>
  <c r="G229" i="1"/>
  <c r="I229" i="1" s="1"/>
  <c r="G221" i="1"/>
  <c r="I221" i="1" s="1"/>
  <c r="G217" i="1"/>
  <c r="I217" i="1" s="1"/>
  <c r="G207" i="1"/>
  <c r="I207" i="1" s="1"/>
  <c r="G191" i="1"/>
  <c r="I191" i="1" s="1"/>
  <c r="G180" i="1"/>
  <c r="I180" i="1" s="1"/>
  <c r="G169" i="1"/>
  <c r="I169" i="1" s="1"/>
  <c r="G148" i="1"/>
  <c r="I148" i="1" s="1"/>
  <c r="G139" i="1"/>
  <c r="I139" i="1" s="1"/>
  <c r="G120" i="1"/>
  <c r="I120" i="1" s="1"/>
  <c r="G107" i="1"/>
  <c r="I107" i="1" s="1"/>
  <c r="G96" i="1"/>
  <c r="I96" i="1" s="1"/>
  <c r="G84" i="1"/>
  <c r="G74" i="1"/>
  <c r="I74" i="1" s="1"/>
  <c r="G53" i="1"/>
  <c r="I53" i="1" s="1"/>
  <c r="G46" i="1"/>
  <c r="I46" i="1" s="1"/>
  <c r="G40" i="1"/>
  <c r="I40" i="1" s="1"/>
  <c r="G32" i="1"/>
  <c r="I32" i="1" s="1"/>
  <c r="G28" i="1"/>
  <c r="I28" i="1" s="1"/>
  <c r="G25" i="1"/>
  <c r="I25" i="1" s="1"/>
  <c r="G21" i="1"/>
  <c r="I21" i="1" s="1"/>
  <c r="G17" i="1"/>
  <c r="G14" i="1"/>
  <c r="I14" i="1" s="1"/>
  <c r="G12" i="1"/>
  <c r="I12" i="1" s="1"/>
  <c r="G10" i="1"/>
  <c r="I10" i="1" s="1"/>
  <c r="G8" i="1"/>
  <c r="G6" i="1"/>
  <c r="I6" i="1" s="1"/>
  <c r="G3" i="1"/>
  <c r="P3" i="1"/>
  <c r="H5" i="1"/>
  <c r="H7" i="1"/>
  <c r="H9" i="1"/>
  <c r="H11" i="1"/>
  <c r="H13" i="1"/>
  <c r="H15" i="1"/>
  <c r="H16" i="1"/>
  <c r="H18" i="1"/>
  <c r="H19" i="1"/>
  <c r="H20" i="1"/>
  <c r="H22" i="1"/>
  <c r="H23" i="1"/>
  <c r="H24" i="1"/>
  <c r="H26" i="1"/>
  <c r="H27" i="1"/>
  <c r="H29" i="1"/>
  <c r="H30" i="1"/>
  <c r="H31" i="1"/>
  <c r="H33" i="1"/>
  <c r="H34" i="1"/>
  <c r="H35" i="1"/>
  <c r="H36" i="1"/>
  <c r="H37" i="1"/>
  <c r="H38" i="1"/>
  <c r="H39" i="1"/>
  <c r="H41" i="1"/>
  <c r="H42" i="1"/>
  <c r="H43" i="1"/>
  <c r="H44" i="1"/>
  <c r="H45" i="1"/>
  <c r="H47" i="1"/>
  <c r="H48" i="1"/>
  <c r="H49" i="1"/>
  <c r="H50" i="1"/>
  <c r="H51" i="1"/>
  <c r="H52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5" i="1"/>
  <c r="H76" i="1"/>
  <c r="H77" i="1"/>
  <c r="H78" i="1"/>
  <c r="H79" i="1"/>
  <c r="H80" i="1"/>
  <c r="H81" i="1"/>
  <c r="H82" i="1"/>
  <c r="H83" i="1"/>
  <c r="H85" i="1"/>
  <c r="H86" i="1"/>
  <c r="H87" i="1"/>
  <c r="H88" i="1"/>
  <c r="H89" i="1"/>
  <c r="H90" i="1"/>
  <c r="H91" i="1"/>
  <c r="H92" i="1"/>
  <c r="H93" i="1"/>
  <c r="H94" i="1"/>
  <c r="H95" i="1"/>
  <c r="H97" i="1"/>
  <c r="H98" i="1"/>
  <c r="H99" i="1"/>
  <c r="H100" i="1"/>
  <c r="H101" i="1"/>
  <c r="H102" i="1"/>
  <c r="H103" i="1"/>
  <c r="H104" i="1"/>
  <c r="H105" i="1"/>
  <c r="H106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40" i="1"/>
  <c r="H141" i="1"/>
  <c r="H142" i="1"/>
  <c r="H143" i="1"/>
  <c r="H144" i="1"/>
  <c r="H145" i="1"/>
  <c r="H146" i="1"/>
  <c r="H147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70" i="1"/>
  <c r="H171" i="1"/>
  <c r="H172" i="1"/>
  <c r="H173" i="1"/>
  <c r="H174" i="1"/>
  <c r="H175" i="1"/>
  <c r="H176" i="1"/>
  <c r="H177" i="1"/>
  <c r="H178" i="1"/>
  <c r="H179" i="1"/>
  <c r="H181" i="1"/>
  <c r="H182" i="1"/>
  <c r="H183" i="1"/>
  <c r="H184" i="1"/>
  <c r="H185" i="1"/>
  <c r="H186" i="1"/>
  <c r="H187" i="1"/>
  <c r="H188" i="1"/>
  <c r="H189" i="1"/>
  <c r="H190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8" i="1"/>
  <c r="H209" i="1"/>
  <c r="H210" i="1"/>
  <c r="H211" i="1"/>
  <c r="H212" i="1"/>
  <c r="H213" i="1"/>
  <c r="H214" i="1"/>
  <c r="H215" i="1"/>
  <c r="H216" i="1"/>
  <c r="H218" i="1"/>
  <c r="H219" i="1"/>
  <c r="H220" i="1"/>
  <c r="H222" i="1"/>
  <c r="H223" i="1"/>
  <c r="H224" i="1"/>
  <c r="H225" i="1"/>
  <c r="H226" i="1"/>
  <c r="H227" i="1"/>
  <c r="H228" i="1"/>
  <c r="H230" i="1"/>
  <c r="H231" i="1"/>
  <c r="H232" i="1"/>
  <c r="H233" i="1"/>
  <c r="H234" i="1"/>
  <c r="H236" i="1"/>
  <c r="H237" i="1"/>
  <c r="H238" i="1"/>
  <c r="H239" i="1"/>
  <c r="H240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60" i="1"/>
  <c r="H261" i="1"/>
  <c r="H262" i="1"/>
  <c r="H263" i="1"/>
  <c r="H264" i="1"/>
  <c r="H265" i="1"/>
  <c r="H266" i="1"/>
  <c r="H267" i="1"/>
  <c r="H268" i="1"/>
  <c r="H4" i="1"/>
  <c r="H2" i="1"/>
  <c r="B328" i="2" l="1"/>
  <c r="P10" i="1"/>
  <c r="I3" i="1"/>
  <c r="P8" i="1"/>
  <c r="G271" i="1"/>
  <c r="P2" i="1"/>
</calcChain>
</file>

<file path=xl/sharedStrings.xml><?xml version="1.0" encoding="utf-8"?>
<sst xmlns="http://schemas.openxmlformats.org/spreadsheetml/2006/main" count="1354" uniqueCount="1050">
  <si>
    <t>Call Number</t>
  </si>
  <si>
    <t>Barcode</t>
  </si>
  <si>
    <t>Shelf Location</t>
  </si>
  <si>
    <t>Title</t>
  </si>
  <si>
    <t>Author</t>
  </si>
  <si>
    <t>Published</t>
  </si>
  <si>
    <t>Sirsi Circs</t>
  </si>
  <si>
    <t>EG Circs</t>
  </si>
  <si>
    <t>Total Circs</t>
  </si>
  <si>
    <t>Last Checkout</t>
  </si>
  <si>
    <t>001.94 Mysterious</t>
  </si>
  <si>
    <t>Adult Nonfiction</t>
  </si>
  <si>
    <t>mysterious places</t>
  </si>
  <si>
    <t>002.07 TEDFORD</t>
  </si>
  <si>
    <t>the official price guide to collecting books</t>
  </si>
  <si>
    <t>tedford, marie</t>
  </si>
  <si>
    <t>002.075 RUSSELL</t>
  </si>
  <si>
    <t>antique trader book collectors price guide</t>
  </si>
  <si>
    <t>russell, richard</t>
  </si>
  <si>
    <t>004 Zuckerberg</t>
  </si>
  <si>
    <t>dot complicated</t>
  </si>
  <si>
    <t>zuckerberg, randi</t>
  </si>
  <si>
    <t>004.03 PFAFFENBERGER</t>
  </si>
  <si>
    <t>websters new world computer dictionary</t>
  </si>
  <si>
    <t>pfaffenberger, bryan</t>
  </si>
  <si>
    <t>004.16 Mueller</t>
  </si>
  <si>
    <t>upgrading and repairing pcs</t>
  </si>
  <si>
    <t>mueller, scott</t>
  </si>
  <si>
    <t>004.16 Studio PB</t>
  </si>
  <si>
    <t>Adult New Materials</t>
  </si>
  <si>
    <t>tips and tricks for the ipad for seniors</t>
  </si>
  <si>
    <t>004.165 Morris</t>
  </si>
  <si>
    <t>the healthy mac</t>
  </si>
  <si>
    <t>morris, heather</t>
  </si>
  <si>
    <t>004.67 Sales</t>
  </si>
  <si>
    <t>american girls</t>
  </si>
  <si>
    <t>sales, nancy jo</t>
  </si>
  <si>
    <t>004.678 LEVINE</t>
  </si>
  <si>
    <t>the internet for dummies</t>
  </si>
  <si>
    <t>levine, john r</t>
  </si>
  <si>
    <t>004.69 AWL</t>
  </si>
  <si>
    <t>facebook me</t>
  </si>
  <si>
    <t>awl, dave</t>
  </si>
  <si>
    <t>005.369 JOHNSON</t>
  </si>
  <si>
    <t>show me microsoft office 2003</t>
  </si>
  <si>
    <t>johnson, steve</t>
  </si>
  <si>
    <t>005.4 HARVEY</t>
  </si>
  <si>
    <t>windows 7 for dummies quick reference</t>
  </si>
  <si>
    <t>harvey, greg</t>
  </si>
  <si>
    <t>005.446 RATHBONE</t>
  </si>
  <si>
    <t>3444300051066-</t>
  </si>
  <si>
    <t>windows xp for dummies</t>
  </si>
  <si>
    <t>rathbone, andy</t>
  </si>
  <si>
    <t>windows 7 for dummies</t>
  </si>
  <si>
    <t>005.446 Rathbone</t>
  </si>
  <si>
    <t>windows 8 for dummies</t>
  </si>
  <si>
    <t>005.5 MATTHEWS</t>
  </si>
  <si>
    <t>microsoft office 2007 quicksteps</t>
  </si>
  <si>
    <t>matthews, carole boggs</t>
  </si>
  <si>
    <t>005.5 WANG</t>
  </si>
  <si>
    <t>office 2007 for dummies</t>
  </si>
  <si>
    <t>wang, wally</t>
  </si>
  <si>
    <t>005.5 Weverka</t>
  </si>
  <si>
    <t>office 2010 all in one for dummies</t>
  </si>
  <si>
    <t>weverka, peter</t>
  </si>
  <si>
    <t>Library Office</t>
  </si>
  <si>
    <t>005.542 BLUTTMAN</t>
  </si>
  <si>
    <t>excel formulas &amp; functions for dummies</t>
  </si>
  <si>
    <t>aitken, peter g</t>
  </si>
  <si>
    <t>005.75 MARAN</t>
  </si>
  <si>
    <t>microsoft access 2000 simplified</t>
  </si>
  <si>
    <t>maran, ruth</t>
  </si>
  <si>
    <t>005.8 Schneier</t>
  </si>
  <si>
    <t>data and goliath</t>
  </si>
  <si>
    <t>schneier, bruce</t>
  </si>
  <si>
    <t>006.5 LEVY</t>
  </si>
  <si>
    <t>the perfect thing</t>
  </si>
  <si>
    <t>levy, steven</t>
  </si>
  <si>
    <t>006.686 Wooldridge</t>
  </si>
  <si>
    <t>teach yourself visually photoshop elements 8</t>
  </si>
  <si>
    <t>wooldridge, mike</t>
  </si>
  <si>
    <t>006.7 CASTRO</t>
  </si>
  <si>
    <t>publishing a blog with blogger</t>
  </si>
  <si>
    <t>castro, elizabeth</t>
  </si>
  <si>
    <t>006.7 COOMBS</t>
  </si>
  <si>
    <t>library blogging</t>
  </si>
  <si>
    <t>coombs, karen a</t>
  </si>
  <si>
    <t>006.7 GUNELIUS</t>
  </si>
  <si>
    <t>google blogger for dummies</t>
  </si>
  <si>
    <t>gunelius, susan</t>
  </si>
  <si>
    <t>006.7 HOOLE</t>
  </si>
  <si>
    <t>the really, really really easy step by step guide to building your own website for absolute beginners of all ages</t>
  </si>
  <si>
    <t>hoole, gavin</t>
  </si>
  <si>
    <t>006.7 MEZRICH</t>
  </si>
  <si>
    <t>the accidental billionaires</t>
  </si>
  <si>
    <t>mezrich, ben</t>
  </si>
  <si>
    <t>006.7 SMITH</t>
  </si>
  <si>
    <t>creating web pages for dummies</t>
  </si>
  <si>
    <t>smith, bud e</t>
  </si>
  <si>
    <t>011.62 MASTERPLOTS V.3</t>
  </si>
  <si>
    <t>masterplots ii juvenile and young adult fiction series</t>
  </si>
  <si>
    <t>011.62 SAN 4TH.ED.</t>
  </si>
  <si>
    <t>collecting little golden books</t>
  </si>
  <si>
    <t>santi, steve</t>
  </si>
  <si>
    <t>011.62 SILVEY</t>
  </si>
  <si>
    <t>100 best books for children</t>
  </si>
  <si>
    <t>silvey, anita</t>
  </si>
  <si>
    <t>016.371 NEKOLA</t>
  </si>
  <si>
    <t>helping kids with special needs</t>
  </si>
  <si>
    <t>nekola, julie</t>
  </si>
  <si>
    <t>020 JOHNSON</t>
  </si>
  <si>
    <t>this book is overdue</t>
  </si>
  <si>
    <t>johnson, marilyn</t>
  </si>
  <si>
    <t>025.431 Dewey</t>
  </si>
  <si>
    <t>abridged dewey decimal classification and relative index</t>
  </si>
  <si>
    <t>dewey, melvil</t>
  </si>
  <si>
    <t>027.009 MURRAY</t>
  </si>
  <si>
    <t>the library</t>
  </si>
  <si>
    <t>murray, stuart a p</t>
  </si>
  <si>
    <t>027.5 NEW  1993</t>
  </si>
  <si>
    <t>guide to records in the new york state archives</t>
  </si>
  <si>
    <t>new york state archives and records administration</t>
  </si>
  <si>
    <t>027.625 BRIGGS</t>
  </si>
  <si>
    <t>52 programs for preschoolers</t>
  </si>
  <si>
    <t>briggs, diane</t>
  </si>
  <si>
    <t>028.162 CHILDREN'S</t>
  </si>
  <si>
    <t>childrens books and their creators</t>
  </si>
  <si>
    <t>028.162 HAHN</t>
  </si>
  <si>
    <t>the ultimate teen book guide</t>
  </si>
  <si>
    <t>028.55 CODELL</t>
  </si>
  <si>
    <t>Parenting Resources</t>
  </si>
  <si>
    <t>how to get your child to love reading</t>
  </si>
  <si>
    <t>codell, esme raji</t>
  </si>
  <si>
    <t>028.8 CANFIELD</t>
  </si>
  <si>
    <t>youve got to read this book</t>
  </si>
  <si>
    <t>031 Guinness</t>
  </si>
  <si>
    <t>guinness world records, 2013</t>
  </si>
  <si>
    <t>guinness world records 2015</t>
  </si>
  <si>
    <t>guinness world records 2016</t>
  </si>
  <si>
    <t>guinness world records 2017</t>
  </si>
  <si>
    <t>031 WORLD</t>
  </si>
  <si>
    <t>the world almanac and book of facts, 2014</t>
  </si>
  <si>
    <t>031.02 DAVIS</t>
  </si>
  <si>
    <t>dont know much about anything</t>
  </si>
  <si>
    <t>davis, kenneth c</t>
  </si>
  <si>
    <t>031.02 IGGULDEN</t>
  </si>
  <si>
    <t>the dangerous book for boys</t>
  </si>
  <si>
    <t>iggulden, conn</t>
  </si>
  <si>
    <t>031.02 World PB</t>
  </si>
  <si>
    <t>the world almanac and book of facts 2015</t>
  </si>
  <si>
    <t>032.02 HORNE</t>
  </si>
  <si>
    <t>101 things you need to know</t>
  </si>
  <si>
    <t>horne, richard</t>
  </si>
  <si>
    <t>060.4 ROBERT</t>
  </si>
  <si>
    <t>roberts rules of order</t>
  </si>
  <si>
    <t>robert, henry m</t>
  </si>
  <si>
    <t>060.42 ZIMMERMAN</t>
  </si>
  <si>
    <t>roberts rules in plain english</t>
  </si>
  <si>
    <t>zimmerman, doris p</t>
  </si>
  <si>
    <t>070.1 GARNER (CD'S NOT INCLUDED)</t>
  </si>
  <si>
    <t>we interrupt this broadcast</t>
  </si>
  <si>
    <t>garner, joe</t>
  </si>
  <si>
    <t>070.449 Lascher</t>
  </si>
  <si>
    <t>eve of a hundred midnights</t>
  </si>
  <si>
    <t>lascher, bill</t>
  </si>
  <si>
    <t>070.508 MARCUS</t>
  </si>
  <si>
    <t>golden legacy</t>
  </si>
  <si>
    <t>marcus, leonard s</t>
  </si>
  <si>
    <t>081 DOUGHERTY</t>
  </si>
  <si>
    <t>dougherty revisited</t>
  </si>
  <si>
    <t>dougherty, dick</t>
  </si>
  <si>
    <t>081 NORTHCUTT</t>
  </si>
  <si>
    <t>the darwin awards 3</t>
  </si>
  <si>
    <t>northcutt, wendy</t>
  </si>
  <si>
    <t>the darwin awards ii</t>
  </si>
  <si>
    <t>the darwin awards 4</t>
  </si>
  <si>
    <t>081.03 RAWSON</t>
  </si>
  <si>
    <t>the oxford dictionary of american quotations</t>
  </si>
  <si>
    <t>082 KARON</t>
  </si>
  <si>
    <t>a continual feast</t>
  </si>
  <si>
    <t>082 KEYES</t>
  </si>
  <si>
    <t>the quote verifier</t>
  </si>
  <si>
    <t>keyes, ralph</t>
  </si>
  <si>
    <t>082 OXFORD</t>
  </si>
  <si>
    <t>concise oxford dictionary of quotations</t>
  </si>
  <si>
    <t>082.0835 WESTON</t>
  </si>
  <si>
    <t>for girls only</t>
  </si>
  <si>
    <t>weston, carol</t>
  </si>
  <si>
    <t>091 SIMMS</t>
  </si>
  <si>
    <t>exploring the book of kells</t>
  </si>
  <si>
    <t>simms, george otto</t>
  </si>
  <si>
    <t>096.1 BOOK</t>
  </si>
  <si>
    <t>the book of kells</t>
  </si>
  <si>
    <t>100 Philosophy</t>
  </si>
  <si>
    <t>the philosophy book</t>
  </si>
  <si>
    <t>111 REE</t>
  </si>
  <si>
    <t>heidegger</t>
  </si>
  <si>
    <t>ree, jonathan</t>
  </si>
  <si>
    <t>111.85 RIDLEY</t>
  </si>
  <si>
    <t>r g collingwood</t>
  </si>
  <si>
    <t>ridley, aaron</t>
  </si>
  <si>
    <t>128 CHOPRA</t>
  </si>
  <si>
    <t>the spontaneous fulfillment of desire</t>
  </si>
  <si>
    <t>chopra, deepak</t>
  </si>
  <si>
    <t>128 JOHN-ROGER</t>
  </si>
  <si>
    <t>life 101</t>
  </si>
  <si>
    <t>john roger</t>
  </si>
  <si>
    <t>128 LINDEBERGH</t>
  </si>
  <si>
    <t>gift from the sea</t>
  </si>
  <si>
    <t>lindebergh, anne morrow</t>
  </si>
  <si>
    <t>130.0 BROWNE</t>
  </si>
  <si>
    <t>phenomenon</t>
  </si>
  <si>
    <t>browne, sylvia</t>
  </si>
  <si>
    <t>130.973 Bader</t>
  </si>
  <si>
    <t>paranormal america</t>
  </si>
  <si>
    <t>bader, christopher david</t>
  </si>
  <si>
    <t>131 BROWNE</t>
  </si>
  <si>
    <t>sylvia brownes lessons for life</t>
  </si>
  <si>
    <t>133.109 WINFIELD</t>
  </si>
  <si>
    <t>3444300022391Z</t>
  </si>
  <si>
    <t>shadows of the western door</t>
  </si>
  <si>
    <t>winfield, mason</t>
  </si>
  <si>
    <t>133.3 BROWNE</t>
  </si>
  <si>
    <t>prophecy</t>
  </si>
  <si>
    <t>133.3 CHUEN</t>
  </si>
  <si>
    <t>feng shui handbook</t>
  </si>
  <si>
    <t>lam, kam chuen</t>
  </si>
  <si>
    <t>133.3 SHURETY</t>
  </si>
  <si>
    <t>quick feng shui cures</t>
  </si>
  <si>
    <t>shurety, sarah</t>
  </si>
  <si>
    <t>133.333 KENNEDY</t>
  </si>
  <si>
    <t>3444300050970$</t>
  </si>
  <si>
    <t>feng shui for dummies</t>
  </si>
  <si>
    <t>kennedy, david</t>
  </si>
  <si>
    <t>133.4 ARONSON</t>
  </si>
  <si>
    <t>witch hunt</t>
  </si>
  <si>
    <t>aronson, marc</t>
  </si>
  <si>
    <t>133.43 CROSS</t>
  </si>
  <si>
    <t>the way of wizards</t>
  </si>
  <si>
    <t>cross, tom</t>
  </si>
  <si>
    <t>133.5 GOODMAN</t>
  </si>
  <si>
    <t>linda goodmans relationship signs</t>
  </si>
  <si>
    <t>goodman, linda</t>
  </si>
  <si>
    <t>133.59 MILLER</t>
  </si>
  <si>
    <t>the complete astrological handbook for the twenty first century</t>
  </si>
  <si>
    <t>miller, anistatia r</t>
  </si>
  <si>
    <t>133.8 BROWNE</t>
  </si>
  <si>
    <t>insight</t>
  </si>
  <si>
    <t>psychic children</t>
  </si>
  <si>
    <t>133.8 VAN PRAAGH</t>
  </si>
  <si>
    <t>heaven and earth</t>
  </si>
  <si>
    <t>van praagh, james</t>
  </si>
  <si>
    <t>133.9 Burpo</t>
  </si>
  <si>
    <t>heaven is for real</t>
  </si>
  <si>
    <t>burpo, todd</t>
  </si>
  <si>
    <t>133.9 EDWARD</t>
  </si>
  <si>
    <t>after life</t>
  </si>
  <si>
    <t>edward, john</t>
  </si>
  <si>
    <t>3444300051125W</t>
  </si>
  <si>
    <t>crossing over</t>
  </si>
  <si>
    <t>133.9 QUINN</t>
  </si>
  <si>
    <t>may the angels be with you</t>
  </si>
  <si>
    <t>quinn, gary</t>
  </si>
  <si>
    <t>133.901 Alexander</t>
  </si>
  <si>
    <t>proof of heaven</t>
  </si>
  <si>
    <t>alexander, eben</t>
  </si>
  <si>
    <t>133.91 VAN PRAAGH</t>
  </si>
  <si>
    <t>ghosts among us</t>
  </si>
  <si>
    <t>133.93 WALSCH BOOK 1</t>
  </si>
  <si>
    <t>conversations with god</t>
  </si>
  <si>
    <t>walsch, neale donald</t>
  </si>
  <si>
    <t>133.93 WALSCH BOOK 3</t>
  </si>
  <si>
    <t>135.3 BROWNE</t>
  </si>
  <si>
    <t>sylvia brownes book of dreams</t>
  </si>
  <si>
    <t>135.3 PARKER</t>
  </si>
  <si>
    <t>3444300013914-</t>
  </si>
  <si>
    <t>understand your dreams</t>
  </si>
  <si>
    <t>parker, alice anne</t>
  </si>
  <si>
    <t>135.5 REGAN</t>
  </si>
  <si>
    <t>field guide to dreams</t>
  </si>
  <si>
    <t>regan, kelly</t>
  </si>
  <si>
    <t>150 BOLTON</t>
  </si>
  <si>
    <t>the everything psychology book</t>
  </si>
  <si>
    <t>warwick, lynda l</t>
  </si>
  <si>
    <t>150 Deary</t>
  </si>
  <si>
    <t>how we are</t>
  </si>
  <si>
    <t>deary, vincent</t>
  </si>
  <si>
    <t>150 JAMES</t>
  </si>
  <si>
    <t>writings, 1878 1899</t>
  </si>
  <si>
    <t>james, william</t>
  </si>
  <si>
    <t>150 Psychology</t>
  </si>
  <si>
    <t>the psychology book</t>
  </si>
  <si>
    <t>150 Weeks</t>
  </si>
  <si>
    <t>heads up psychology</t>
  </si>
  <si>
    <t>weeks, marcus</t>
  </si>
  <si>
    <t>152.14 SECKEL</t>
  </si>
  <si>
    <t>great book of optical illusions</t>
  </si>
  <si>
    <t>seckel, al</t>
  </si>
  <si>
    <t>152.4 JAMISON</t>
  </si>
  <si>
    <t>exuberance</t>
  </si>
  <si>
    <t>jamison, kay r</t>
  </si>
  <si>
    <t>152.4 LERNER</t>
  </si>
  <si>
    <t>fear and other uninvited guests</t>
  </si>
  <si>
    <t>lerner, harriet goldhor</t>
  </si>
  <si>
    <t>153 HALLINAN</t>
  </si>
  <si>
    <t>why we make mistakes</t>
  </si>
  <si>
    <t>hallinan, joseph t</t>
  </si>
  <si>
    <t>153.3 Gilbert</t>
  </si>
  <si>
    <t>big magic</t>
  </si>
  <si>
    <t>gilbert, elizabeth</t>
  </si>
  <si>
    <t>153.3 Harford</t>
  </si>
  <si>
    <t>messy</t>
  </si>
  <si>
    <t>harford, tim</t>
  </si>
  <si>
    <t>153.4 COVEY</t>
  </si>
  <si>
    <t>the 6 most important decisions youll ever make</t>
  </si>
  <si>
    <t>covey, sean</t>
  </si>
  <si>
    <t>153.4 GLADWELL</t>
  </si>
  <si>
    <t>blink</t>
  </si>
  <si>
    <t>gladwell, malcolm</t>
  </si>
  <si>
    <t>153.43 Levitt</t>
  </si>
  <si>
    <t>think like a freak</t>
  </si>
  <si>
    <t>levitt, steven d</t>
  </si>
  <si>
    <t>153.6 Bondy</t>
  </si>
  <si>
    <t>speak up</t>
  </si>
  <si>
    <t>bondy, halley</t>
  </si>
  <si>
    <t>153.6 LERNER</t>
  </si>
  <si>
    <t>dance of connection</t>
  </si>
  <si>
    <t>lerner, harriet</t>
  </si>
  <si>
    <t>153.73 Parr</t>
  </si>
  <si>
    <t>captivology</t>
  </si>
  <si>
    <t>parr, ben</t>
  </si>
  <si>
    <t>153.98 BLOOM</t>
  </si>
  <si>
    <t>3444300051152W</t>
  </si>
  <si>
    <t>genius</t>
  </si>
  <si>
    <t>bloom, harold</t>
  </si>
  <si>
    <t>154.3 TODESCHI</t>
  </si>
  <si>
    <t>the encyclopedia of symbolism</t>
  </si>
  <si>
    <t>todeschi, kevin j</t>
  </si>
  <si>
    <t>155.2 Cain</t>
  </si>
  <si>
    <t>quiet</t>
  </si>
  <si>
    <t>cain, susan</t>
  </si>
  <si>
    <t>155.2 EHRENREICH</t>
  </si>
  <si>
    <t>bright sided</t>
  </si>
  <si>
    <t>ehrenreich, barbara</t>
  </si>
  <si>
    <t>155.2 GOLDSTEIN</t>
  </si>
  <si>
    <t>heartwork</t>
  </si>
  <si>
    <t>goldstein, dale l</t>
  </si>
  <si>
    <t>155.2 HUEBNER</t>
  </si>
  <si>
    <t>what to do when you grumble too much</t>
  </si>
  <si>
    <t>huebner, dawn</t>
  </si>
  <si>
    <t>155.2 Tugend</t>
  </si>
  <si>
    <t>better by mistake</t>
  </si>
  <si>
    <t>tugend, alina</t>
  </si>
  <si>
    <t>155.24 Gladwell</t>
  </si>
  <si>
    <t>david and goliath</t>
  </si>
  <si>
    <t>155.24 JOHNSON</t>
  </si>
  <si>
    <t>who moved my cheese</t>
  </si>
  <si>
    <t>johnson, spencer</t>
  </si>
  <si>
    <t>155.33 Rosen</t>
  </si>
  <si>
    <t>girls vs guys</t>
  </si>
  <si>
    <t>rosen, michael j</t>
  </si>
  <si>
    <t>155.4 HUEBNER</t>
  </si>
  <si>
    <t>what to do when you worry too much</t>
  </si>
  <si>
    <t>what to do when your temper flares</t>
  </si>
  <si>
    <t>what to do when bad habits take hold</t>
  </si>
  <si>
    <t>155.4131 HEALY</t>
  </si>
  <si>
    <t>3444300013057Y</t>
  </si>
  <si>
    <t>endangered minds</t>
  </si>
  <si>
    <t>healy, jane m ph d</t>
  </si>
  <si>
    <t>155.418 COLES</t>
  </si>
  <si>
    <t>3444300013179$</t>
  </si>
  <si>
    <t>the moral intelligence of children</t>
  </si>
  <si>
    <t>coles, robert</t>
  </si>
  <si>
    <t>155.43 SIMMONS</t>
  </si>
  <si>
    <t>the curse of the good girl</t>
  </si>
  <si>
    <t>simmons, rachel</t>
  </si>
  <si>
    <t>155.5 HINSHAW</t>
  </si>
  <si>
    <t>the triple bind</t>
  </si>
  <si>
    <t>hinshaw, stephen p</t>
  </si>
  <si>
    <t>155.5087 SCHULTZ</t>
  </si>
  <si>
    <t>more than a test score</t>
  </si>
  <si>
    <t>schultz, robert a</t>
  </si>
  <si>
    <t>155.518 FOX</t>
  </si>
  <si>
    <t>too stressed to think</t>
  </si>
  <si>
    <t>fox, annie</t>
  </si>
  <si>
    <t>155.6 WILLIAMS</t>
  </si>
  <si>
    <t>the age of miracles</t>
  </si>
  <si>
    <t>williamson, marianne</t>
  </si>
  <si>
    <t>155.7 RIDLEY</t>
  </si>
  <si>
    <t>nature via nurture</t>
  </si>
  <si>
    <t>ridley, matt</t>
  </si>
  <si>
    <t>155.9 CARLSON</t>
  </si>
  <si>
    <t>what about the big stuff</t>
  </si>
  <si>
    <t>carlson, richard</t>
  </si>
  <si>
    <t>155.9 KINGMA</t>
  </si>
  <si>
    <t>the ten things to do when your life falls apart</t>
  </si>
  <si>
    <t>kingma, daphne rose</t>
  </si>
  <si>
    <t>155.9 LEMAN</t>
  </si>
  <si>
    <t>the new birth order book</t>
  </si>
  <si>
    <t>leman, kevin</t>
  </si>
  <si>
    <t>155.9 REDFERN</t>
  </si>
  <si>
    <t>the grieving garden</t>
  </si>
  <si>
    <t>redfern, suzanne</t>
  </si>
  <si>
    <t>155.9 Roizen</t>
  </si>
  <si>
    <t>you stress less</t>
  </si>
  <si>
    <t>roizen, michael f</t>
  </si>
  <si>
    <t>155.9 Weisinger</t>
  </si>
  <si>
    <t>performing under pressure</t>
  </si>
  <si>
    <t>weisinger, hendrie</t>
  </si>
  <si>
    <t>155.904 GRAY</t>
  </si>
  <si>
    <t>why mars &amp; venus collide</t>
  </si>
  <si>
    <t>gray, john</t>
  </si>
  <si>
    <t>155.937 Callanan</t>
  </si>
  <si>
    <t>final gifts</t>
  </si>
  <si>
    <t>callanan, maggie</t>
  </si>
  <si>
    <t>155.937 KUBLER-ROSS</t>
  </si>
  <si>
    <t>3444300013064W</t>
  </si>
  <si>
    <t>living with death and dying</t>
  </si>
  <si>
    <t>kubler ross, elisabeth</t>
  </si>
  <si>
    <t>155.937 KUHL</t>
  </si>
  <si>
    <t>what dying people want</t>
  </si>
  <si>
    <t>kuhl, david</t>
  </si>
  <si>
    <t>155.937 SMITH</t>
  </si>
  <si>
    <t>name all the animals</t>
  </si>
  <si>
    <t>smith, alison</t>
  </si>
  <si>
    <t>155.937 VAN PRAAGH</t>
  </si>
  <si>
    <t>healing grief</t>
  </si>
  <si>
    <t>158 Byrne</t>
  </si>
  <si>
    <t>the magic</t>
  </si>
  <si>
    <t>byrne, rhonda</t>
  </si>
  <si>
    <t>158 CANFIELD</t>
  </si>
  <si>
    <t>the success principles</t>
  </si>
  <si>
    <t>canfield, jack</t>
  </si>
  <si>
    <t>158 COVEY</t>
  </si>
  <si>
    <t>the seven habits of highly effective people</t>
  </si>
  <si>
    <t>covey, stephen r</t>
  </si>
  <si>
    <t>158 EDUCATION</t>
  </si>
  <si>
    <t>3444300013180V</t>
  </si>
  <si>
    <t>the education of the heart</t>
  </si>
  <si>
    <t>158 GILL</t>
  </si>
  <si>
    <t>traveling hopefully</t>
  </si>
  <si>
    <t>gill, libby</t>
  </si>
  <si>
    <t>158 Maxwell</t>
  </si>
  <si>
    <t>how successful people win</t>
  </si>
  <si>
    <t>maxwell, john c</t>
  </si>
  <si>
    <t>158 MERRILL</t>
  </si>
  <si>
    <t>life matters</t>
  </si>
  <si>
    <t>merrill, a roger</t>
  </si>
  <si>
    <t>158 PECK</t>
  </si>
  <si>
    <t>3444300013937+</t>
  </si>
  <si>
    <t>the road less traveled and beyond</t>
  </si>
  <si>
    <t>peck, m scott</t>
  </si>
  <si>
    <t>158 Rowling</t>
  </si>
  <si>
    <t>very good lives</t>
  </si>
  <si>
    <t>rowling, j k</t>
  </si>
  <si>
    <t>158 SHRIVER</t>
  </si>
  <si>
    <t>ten things i wish id known before i went out into the real world</t>
  </si>
  <si>
    <t>shriver, maria</t>
  </si>
  <si>
    <t>158.083 COVEY</t>
  </si>
  <si>
    <t>the 7 habits of highly effective teens</t>
  </si>
  <si>
    <t>158.1 ANDREWS</t>
  </si>
  <si>
    <t>the travelers gift</t>
  </si>
  <si>
    <t>andrews, andy</t>
  </si>
  <si>
    <t>158.1 Annesley</t>
  </si>
  <si>
    <t>happiness the mindful way</t>
  </si>
  <si>
    <t>annesley, mike</t>
  </si>
  <si>
    <t>158.1 BOWEN</t>
  </si>
  <si>
    <t>a complaint free world</t>
  </si>
  <si>
    <t>bowen, will</t>
  </si>
  <si>
    <t>158.1 Bregman</t>
  </si>
  <si>
    <t>four seconds</t>
  </si>
  <si>
    <t>bregman, peter</t>
  </si>
  <si>
    <t>158.1 Breus</t>
  </si>
  <si>
    <t>the power of when</t>
  </si>
  <si>
    <t>breus, michael</t>
  </si>
  <si>
    <t>158.1 BYRNE</t>
  </si>
  <si>
    <t>the secret</t>
  </si>
  <si>
    <t>158.1 CARLSON</t>
  </si>
  <si>
    <t>3444300050515Y</t>
  </si>
  <si>
    <t>dont sweat the small stuff and its all small stuff</t>
  </si>
  <si>
    <t>158.1 CHICKEN</t>
  </si>
  <si>
    <t>chicken soup to inspire a womans soul</t>
  </si>
  <si>
    <t>a 3rd serving of chicken soup for the soul</t>
  </si>
  <si>
    <t>158.1 CHOPRA</t>
  </si>
  <si>
    <t>the book of secrets</t>
  </si>
  <si>
    <t>158.1 GELB</t>
  </si>
  <si>
    <t>da vinci decoded</t>
  </si>
  <si>
    <t>gelb, michael</t>
  </si>
  <si>
    <t>158.1 GODWIN</t>
  </si>
  <si>
    <t>who are you</t>
  </si>
  <si>
    <t>godwin, malcolm</t>
  </si>
  <si>
    <t>158.1 Loyd</t>
  </si>
  <si>
    <t>beyond willpower</t>
  </si>
  <si>
    <t>loyd, alex</t>
  </si>
  <si>
    <t>158.1 Manson</t>
  </si>
  <si>
    <t>the subtle art of not giving a fu k</t>
  </si>
  <si>
    <t>manson, mark</t>
  </si>
  <si>
    <t>158.1 MCGRAW</t>
  </si>
  <si>
    <t>self matters</t>
  </si>
  <si>
    <t>mcgraw, phillip c</t>
  </si>
  <si>
    <t>158.1 McGraw</t>
  </si>
  <si>
    <t>life code</t>
  </si>
  <si>
    <t>158.1 PECK</t>
  </si>
  <si>
    <t>the road less traveled</t>
  </si>
  <si>
    <t>158.1 PELZER</t>
  </si>
  <si>
    <t>help yourself</t>
  </si>
  <si>
    <t>pelzer, david j</t>
  </si>
  <si>
    <t>moving forward</t>
  </si>
  <si>
    <t>158.1 PETERSEN</t>
  </si>
  <si>
    <t>3444300013075Y</t>
  </si>
  <si>
    <t>meditation made easy</t>
  </si>
  <si>
    <t>petersen, w p</t>
  </si>
  <si>
    <t>158.1 RICHARDSON</t>
  </si>
  <si>
    <t>stand up for your life</t>
  </si>
  <si>
    <t>richardson, cheryl</t>
  </si>
  <si>
    <t>158.1 Roth</t>
  </si>
  <si>
    <t>the achievement habit</t>
  </si>
  <si>
    <t>roth, bernard</t>
  </si>
  <si>
    <t>158.1 SCHLESSINGER</t>
  </si>
  <si>
    <t>bad childhood, good life</t>
  </si>
  <si>
    <t>schlessinger, laura</t>
  </si>
  <si>
    <t>158.1 WILLIAMSON</t>
  </si>
  <si>
    <t>the gift of change</t>
  </si>
  <si>
    <t>158.1 Zander</t>
  </si>
  <si>
    <t>pathways to possibility</t>
  </si>
  <si>
    <t>zander, rosamund stone</t>
  </si>
  <si>
    <t>158.108 CARLSON</t>
  </si>
  <si>
    <t>dont sweat the small stuff for teens</t>
  </si>
  <si>
    <t>158.12 BAN</t>
  </si>
  <si>
    <t>simple abundance</t>
  </si>
  <si>
    <t>ban breathnach, sarah</t>
  </si>
  <si>
    <t>158.12 CHICKEN</t>
  </si>
  <si>
    <t>chicken soup for the soul</t>
  </si>
  <si>
    <t>158.128  CHICKEN</t>
  </si>
  <si>
    <t>chicken soup for the golden soul</t>
  </si>
  <si>
    <t>158.1CHICKEN</t>
  </si>
  <si>
    <t>chicken soup for the teenage soul on tough stuff</t>
  </si>
  <si>
    <t>158.2 JOHNSON</t>
  </si>
  <si>
    <t>making friends, finding love</t>
  </si>
  <si>
    <t>johnson, julie tallard</t>
  </si>
  <si>
    <t>158.2 KELLY</t>
  </si>
  <si>
    <t>the seven levels of intimacy</t>
  </si>
  <si>
    <t>kelly, matthew</t>
  </si>
  <si>
    <t>158.2 ROBERTS</t>
  </si>
  <si>
    <t>horse sense for people</t>
  </si>
  <si>
    <t>roberts, monty</t>
  </si>
  <si>
    <t>158.2 URY</t>
  </si>
  <si>
    <t>the power of a positive no</t>
  </si>
  <si>
    <t>ury, william</t>
  </si>
  <si>
    <t>158.22 COVEY</t>
  </si>
  <si>
    <t>the 8th habit</t>
  </si>
  <si>
    <t>158.3 Montague</t>
  </si>
  <si>
    <t>kid presidents guide to being awesome</t>
  </si>
  <si>
    <t>montague, brad</t>
  </si>
  <si>
    <t>170 Brooks</t>
  </si>
  <si>
    <t>the road to character</t>
  </si>
  <si>
    <t>brooks, david</t>
  </si>
  <si>
    <t>170 ETHICS</t>
  </si>
  <si>
    <t>ethics</t>
  </si>
  <si>
    <t>170 PEALE</t>
  </si>
  <si>
    <t>3444300013080U</t>
  </si>
  <si>
    <t>you can if you think you can</t>
  </si>
  <si>
    <t>peale, norman vincent</t>
  </si>
  <si>
    <t>170 QUINLAN</t>
  </si>
  <si>
    <t>being perfect</t>
  </si>
  <si>
    <t>quindlen, anna</t>
  </si>
  <si>
    <t>170 ROGERS</t>
  </si>
  <si>
    <t>the world according to mister rogers</t>
  </si>
  <si>
    <t>rogers, fred</t>
  </si>
  <si>
    <t>170 TUTU</t>
  </si>
  <si>
    <t>made for goodness</t>
  </si>
  <si>
    <t>tutu, desmond</t>
  </si>
  <si>
    <t>170.44 ALLISON</t>
  </si>
  <si>
    <t>this i believe</t>
  </si>
  <si>
    <t>170.44 Egan</t>
  </si>
  <si>
    <t>on living</t>
  </si>
  <si>
    <t>egan, kerry</t>
  </si>
  <si>
    <t>170.44 GRAY</t>
  </si>
  <si>
    <t>practical miracles for mars &amp; venus</t>
  </si>
  <si>
    <t>170.44 NELSON</t>
  </si>
  <si>
    <t>the tao of willie</t>
  </si>
  <si>
    <t>nelson, willie</t>
  </si>
  <si>
    <t>170.44 QUINDLEN</t>
  </si>
  <si>
    <t>a short guide to a happy life</t>
  </si>
  <si>
    <t>170.44 RIGHT</t>
  </si>
  <si>
    <t>3444300051081X</t>
  </si>
  <si>
    <t>the right words at the right time</t>
  </si>
  <si>
    <t>170.44 SCHLESSINGER</t>
  </si>
  <si>
    <t>3444300012983+</t>
  </si>
  <si>
    <t>how could you do that</t>
  </si>
  <si>
    <t>170.44 THOMAS</t>
  </si>
  <si>
    <t>170.92 WALKER</t>
  </si>
  <si>
    <t>3444300050760-</t>
  </si>
  <si>
    <t>kant</t>
  </si>
  <si>
    <t>walker, ralph charles sutherland</t>
  </si>
  <si>
    <t>174.2 BIOMEDICAL</t>
  </si>
  <si>
    <t>biomedical ethics</t>
  </si>
  <si>
    <t>174.2 LANEY</t>
  </si>
  <si>
    <t>laney, dawn</t>
  </si>
  <si>
    <t>177 Schroff</t>
  </si>
  <si>
    <t>angels on earth</t>
  </si>
  <si>
    <t>schroff, laura</t>
  </si>
  <si>
    <t>179.3 ANIMAL</t>
  </si>
  <si>
    <t>animal rights</t>
  </si>
  <si>
    <t>179.3 WAND</t>
  </si>
  <si>
    <t>the animal rights movement</t>
  </si>
  <si>
    <t>179.9 Kaplan</t>
  </si>
  <si>
    <t>the gratitude diaries</t>
  </si>
  <si>
    <t>kaplan, janice</t>
  </si>
  <si>
    <t>179.9 SPIZMAN</t>
  </si>
  <si>
    <t>when words matter most</t>
  </si>
  <si>
    <t>spizman, robyn freedman</t>
  </si>
  <si>
    <t>179.9 ST. JAMES</t>
  </si>
  <si>
    <t>living the simple life</t>
  </si>
  <si>
    <t>st james, elaine</t>
  </si>
  <si>
    <t>182.7 CARTLEDGE</t>
  </si>
  <si>
    <t>democritus</t>
  </si>
  <si>
    <t>cartledge, paul</t>
  </si>
  <si>
    <t>183.2 GOTTLIEB</t>
  </si>
  <si>
    <t>socrates</t>
  </si>
  <si>
    <t>gottlieb, anthony</t>
  </si>
  <si>
    <t>184 WILLIAMS</t>
  </si>
  <si>
    <t>plato</t>
  </si>
  <si>
    <t>williams, bernard arthur owen</t>
  </si>
  <si>
    <t>191 JAMES</t>
  </si>
  <si>
    <t>writings, 1902 1910</t>
  </si>
  <si>
    <t>192 AYERS</t>
  </si>
  <si>
    <t>3444300050740Y</t>
  </si>
  <si>
    <t>locke</t>
  </si>
  <si>
    <t>ayers, michael</t>
  </si>
  <si>
    <t>192 BERMAN</t>
  </si>
  <si>
    <t>berkeley</t>
  </si>
  <si>
    <t>berman, david</t>
  </si>
  <si>
    <t>192 HACKER</t>
  </si>
  <si>
    <t>3444300050746/</t>
  </si>
  <si>
    <t>wittgenstein</t>
  </si>
  <si>
    <t>hacker, p m s</t>
  </si>
  <si>
    <t>192 HANFLING</t>
  </si>
  <si>
    <t>3444300050747+</t>
  </si>
  <si>
    <t>ayer</t>
  </si>
  <si>
    <t>hanfling, oswald</t>
  </si>
  <si>
    <t>192 QUINTON</t>
  </si>
  <si>
    <t>3444300050754$</t>
  </si>
  <si>
    <t>hume</t>
  </si>
  <si>
    <t>quinton, anthony</t>
  </si>
  <si>
    <t>192 RAPHAEL</t>
  </si>
  <si>
    <t>popper</t>
  </si>
  <si>
    <t>raphael, frederic</t>
  </si>
  <si>
    <t>193 HAYMAN</t>
  </si>
  <si>
    <t>nietzsche</t>
  </si>
  <si>
    <t>hayman, ronald</t>
  </si>
  <si>
    <t>193 TANNER</t>
  </si>
  <si>
    <t>schopenhauer</t>
  </si>
  <si>
    <t>tanner, michael</t>
  </si>
  <si>
    <t>194 COTTINGHAM</t>
  </si>
  <si>
    <t>3444300050742-</t>
  </si>
  <si>
    <t>descartes</t>
  </si>
  <si>
    <t>cottingham, john</t>
  </si>
  <si>
    <t>194 GRAY</t>
  </si>
  <si>
    <t>voltaire</t>
  </si>
  <si>
    <t>194 JOHNSON</t>
  </si>
  <si>
    <t>derrida</t>
  </si>
  <si>
    <t>johnson, christopher</t>
  </si>
  <si>
    <t>Age (years)</t>
  </si>
  <si>
    <t>1965 Count</t>
  </si>
  <si>
    <t>1974 Count</t>
  </si>
  <si>
    <t>1979 Count</t>
  </si>
  <si>
    <t>1982 Count</t>
  </si>
  <si>
    <t>1987 Count</t>
  </si>
  <si>
    <t>1988 Count</t>
  </si>
  <si>
    <t>1990 Count</t>
  </si>
  <si>
    <t>1991 Count</t>
  </si>
  <si>
    <t>1992 Count</t>
  </si>
  <si>
    <t>1993 Count</t>
  </si>
  <si>
    <t>1995 Count</t>
  </si>
  <si>
    <t>1996 Count</t>
  </si>
  <si>
    <t>1997 Count</t>
  </si>
  <si>
    <t>1998 Count</t>
  </si>
  <si>
    <t>1999 Count</t>
  </si>
  <si>
    <t>2000 Count</t>
  </si>
  <si>
    <t>2001 Count</t>
  </si>
  <si>
    <t>2002 Count</t>
  </si>
  <si>
    <t>2003 Count</t>
  </si>
  <si>
    <t>2004 Count</t>
  </si>
  <si>
    <t>2005 Count</t>
  </si>
  <si>
    <t>2006 Count</t>
  </si>
  <si>
    <t>2007 Count</t>
  </si>
  <si>
    <t>2008 Count</t>
  </si>
  <si>
    <t>2009 Count</t>
  </si>
  <si>
    <t>2010 Count</t>
  </si>
  <si>
    <t>2011 Count</t>
  </si>
  <si>
    <t>2012 Count</t>
  </si>
  <si>
    <t>2013 Count</t>
  </si>
  <si>
    <t>2014 Count</t>
  </si>
  <si>
    <t>2015 Count</t>
  </si>
  <si>
    <t>2016 Count</t>
  </si>
  <si>
    <t>Grand Count</t>
  </si>
  <si>
    <t>Average age</t>
  </si>
  <si>
    <t>Total collection age</t>
  </si>
  <si>
    <t>median pub year</t>
  </si>
  <si>
    <t>Most frequent year</t>
  </si>
  <si>
    <t>13 things that dont make sense</t>
  </si>
  <si>
    <t>brooks, michael</t>
  </si>
  <si>
    <t>a short history of nearly everything</t>
  </si>
  <si>
    <t>bryson, bill</t>
  </si>
  <si>
    <t>100 most important science ideas</t>
  </si>
  <si>
    <t>henderson, mark</t>
  </si>
  <si>
    <t>the science of harry potter</t>
  </si>
  <si>
    <t>highfield, roger</t>
  </si>
  <si>
    <t>asapscience</t>
  </si>
  <si>
    <t>moffit, mitchell</t>
  </si>
  <si>
    <t>the sciencebook</t>
  </si>
  <si>
    <t>billions and billions</t>
  </si>
  <si>
    <t>sagan, carl</t>
  </si>
  <si>
    <t>what if</t>
  </si>
  <si>
    <t>munroe, randall</t>
  </si>
  <si>
    <t>woodswoman</t>
  </si>
  <si>
    <t>labastille, anne</t>
  </si>
  <si>
    <t>the usborne internet linked science encyclopedia</t>
  </si>
  <si>
    <t>tatchell, judy</t>
  </si>
  <si>
    <t>the kingfisher illustrated nature encyclopedia</t>
  </si>
  <si>
    <t>burnie, david</t>
  </si>
  <si>
    <t>the natural world close up</t>
  </si>
  <si>
    <t>sparrow, giles</t>
  </si>
  <si>
    <t>the concise nature encyclopedia</t>
  </si>
  <si>
    <t>how to raise a wild child</t>
  </si>
  <si>
    <t>sampson, scott d</t>
  </si>
  <si>
    <t>the big open</t>
  </si>
  <si>
    <t>ridgeway, rick</t>
  </si>
  <si>
    <t>sahara</t>
  </si>
  <si>
    <t>de villiers, marq</t>
  </si>
  <si>
    <t>the eternal frontier</t>
  </si>
  <si>
    <t>flannery, tim f</t>
  </si>
  <si>
    <t>the rural life</t>
  </si>
  <si>
    <t>klinkenborg, verlyn</t>
  </si>
  <si>
    <t>denali</t>
  </si>
  <si>
    <t>bauer, erwin a</t>
  </si>
  <si>
    <t>kangaroo dreaming</t>
  </si>
  <si>
    <t>kanze, edward</t>
  </si>
  <si>
    <t>end of the earth</t>
  </si>
  <si>
    <t>matthiessen, peter</t>
  </si>
  <si>
    <t>the story of science</t>
  </si>
  <si>
    <t>hakim, joy</t>
  </si>
  <si>
    <t>newton at the center</t>
  </si>
  <si>
    <t>milestones of science</t>
  </si>
  <si>
    <t>suplee, curt</t>
  </si>
  <si>
    <t>timelines of science</t>
  </si>
  <si>
    <t>popular science</t>
  </si>
  <si>
    <t>science, technology and society</t>
  </si>
  <si>
    <t>cullen, katherine e</t>
  </si>
  <si>
    <t>the man who loved china</t>
  </si>
  <si>
    <t>winchester, simon</t>
  </si>
  <si>
    <t>the cambridge dictionary of scientists</t>
  </si>
  <si>
    <t>millar, david</t>
  </si>
  <si>
    <t>the handy math answer book</t>
  </si>
  <si>
    <t>barnes svarney, patricia l</t>
  </si>
  <si>
    <t>coincidences, chaos and all that math jazz</t>
  </si>
  <si>
    <t>burger, edward b</t>
  </si>
  <si>
    <t>mathematics</t>
  </si>
  <si>
    <t>henderson, harry</t>
  </si>
  <si>
    <t>the facts on file dictionay of mathematics</t>
  </si>
  <si>
    <t>the silver burdett mathematical dictionary</t>
  </si>
  <si>
    <t>abdelnoor, r e jason</t>
  </si>
  <si>
    <t>bertrand russell</t>
  </si>
  <si>
    <t>monk, ray</t>
  </si>
  <si>
    <t>men of mathematics</t>
  </si>
  <si>
    <t>bell, e t eric temple</t>
  </si>
  <si>
    <t>six degrees</t>
  </si>
  <si>
    <t>watts, duncan j</t>
  </si>
  <si>
    <t>trigonometry the easy way</t>
  </si>
  <si>
    <t>downing, douglas</t>
  </si>
  <si>
    <t>struck by lightning</t>
  </si>
  <si>
    <t>rosenthal, jeffrey seth</t>
  </si>
  <si>
    <t>smithsonian intimate guide to the cosmos</t>
  </si>
  <si>
    <t>berry, dana</t>
  </si>
  <si>
    <t>dk space encyclopedia</t>
  </si>
  <si>
    <t>couper, heather</t>
  </si>
  <si>
    <t>astronomy</t>
  </si>
  <si>
    <t>garlick, mark a</t>
  </si>
  <si>
    <t>1001 things everyone should know about the universe</t>
  </si>
  <si>
    <t>gutsch, william a</t>
  </si>
  <si>
    <t>astronomy for the utterly confused</t>
  </si>
  <si>
    <t>jones, terry jay</t>
  </si>
  <si>
    <t>the way the universe works</t>
  </si>
  <si>
    <t>kerrod, robin</t>
  </si>
  <si>
    <t>death stars, weird galaxies and a quasar spangled universe</t>
  </si>
  <si>
    <t>taschek, karen</t>
  </si>
  <si>
    <t>a field guide to the stars and planets</t>
  </si>
  <si>
    <t>pasachoff, jay m</t>
  </si>
  <si>
    <t>dont know much about the universe</t>
  </si>
  <si>
    <t>the prophet and the astronomer</t>
  </si>
  <si>
    <t>gleiser, marcelo</t>
  </si>
  <si>
    <t>the fabric of the cosmos</t>
  </si>
  <si>
    <t>greene, b</t>
  </si>
  <si>
    <t>hyperspace</t>
  </si>
  <si>
    <t>gribbin, john r</t>
  </si>
  <si>
    <t>the grand design</t>
  </si>
  <si>
    <t>hawking, s w</t>
  </si>
  <si>
    <t>strange matters</t>
  </si>
  <si>
    <t>siegfried, tom</t>
  </si>
  <si>
    <t>lives of the planets</t>
  </si>
  <si>
    <t>corfield, r m</t>
  </si>
  <si>
    <t>the planets</t>
  </si>
  <si>
    <t>sobel, dava</t>
  </si>
  <si>
    <t>exploring the solar system</t>
  </si>
  <si>
    <t>carson, mary kay</t>
  </si>
  <si>
    <t>roving mars</t>
  </si>
  <si>
    <t>squyres, steven w</t>
  </si>
  <si>
    <t>is pluto a planet</t>
  </si>
  <si>
    <t>weintraub, david a</t>
  </si>
  <si>
    <t>meteorites</t>
  </si>
  <si>
    <t>bevan, alex</t>
  </si>
  <si>
    <t>comets, meteors and asteroids</t>
  </si>
  <si>
    <t>man, john</t>
  </si>
  <si>
    <t>stars and supernovas</t>
  </si>
  <si>
    <t>nicolson, iain</t>
  </si>
  <si>
    <t>walking zero</t>
  </si>
  <si>
    <t>raymo, chet</t>
  </si>
  <si>
    <t>the facts on file dictionary of physics</t>
  </si>
  <si>
    <t>einstein 1905</t>
  </si>
  <si>
    <t>rigden, john s</t>
  </si>
  <si>
    <t>the universe in a nutshell</t>
  </si>
  <si>
    <t>optics for technology students</t>
  </si>
  <si>
    <t>naess, robert o</t>
  </si>
  <si>
    <t>electric universe</t>
  </si>
  <si>
    <t>bodanis, david</t>
  </si>
  <si>
    <t>the elegant universe</t>
  </si>
  <si>
    <t>the genie in the bottle</t>
  </si>
  <si>
    <t>schwarcz, joseph a</t>
  </si>
  <si>
    <t>the facts on file dictionary of chemistry</t>
  </si>
  <si>
    <t>a dictionary of chemistry</t>
  </si>
  <si>
    <t>chemistry science fair projects using french fries, gumdrops soap and other organic stuff</t>
  </si>
  <si>
    <t>gardner, robert</t>
  </si>
  <si>
    <t>earth</t>
  </si>
  <si>
    <t>e guides</t>
  </si>
  <si>
    <t>turner, matt</t>
  </si>
  <si>
    <t>krakatoa</t>
  </si>
  <si>
    <t>when the mississippi ran backwards</t>
  </si>
  <si>
    <t>feldman, jay</t>
  </si>
  <si>
    <t>cascadias fault</t>
  </si>
  <si>
    <t>thompson, jerry</t>
  </si>
  <si>
    <t>first big book of the ocean</t>
  </si>
  <si>
    <t>hughes, catherine d</t>
  </si>
  <si>
    <t>oceans</t>
  </si>
  <si>
    <t>hutchinson, s</t>
  </si>
  <si>
    <t>atlantic</t>
  </si>
  <si>
    <t>waterfalls and gorges of the finger lakes</t>
  </si>
  <si>
    <t>doeffinger, derek</t>
  </si>
  <si>
    <t>weather</t>
  </si>
  <si>
    <t>buckley, bruce</t>
  </si>
  <si>
    <t>gasp</t>
  </si>
  <si>
    <t>sherman, joe</t>
  </si>
  <si>
    <t>the facts on file weather and climate handbook</t>
  </si>
  <si>
    <t>allaby, michael</t>
  </si>
  <si>
    <t>how we know what we know about our changing climate</t>
  </si>
  <si>
    <t>cherry, lynne</t>
  </si>
  <si>
    <t>lynas, mark</t>
  </si>
  <si>
    <t>the weather</t>
  </si>
  <si>
    <t>lynch, john</t>
  </si>
  <si>
    <t>with speed and violence</t>
  </si>
  <si>
    <t>pearce, fred</t>
  </si>
  <si>
    <t>the winds of change</t>
  </si>
  <si>
    <t>linden, eugene</t>
  </si>
  <si>
    <t>guide to minerals, rocks &amp; fossils</t>
  </si>
  <si>
    <t>bishop, a c</t>
  </si>
  <si>
    <t>rocks and fossils</t>
  </si>
  <si>
    <t>coenraads, robert raymond</t>
  </si>
  <si>
    <t>firefly guide to gems</t>
  </si>
  <si>
    <t>oldershaw, cally</t>
  </si>
  <si>
    <t>roadside geology of new york</t>
  </si>
  <si>
    <t>vandiver, bradford b</t>
  </si>
  <si>
    <t>bones rock</t>
  </si>
  <si>
    <t>larson, peter l</t>
  </si>
  <si>
    <t>the complete guide to prehistoric life</t>
  </si>
  <si>
    <t>haines, tim</t>
  </si>
  <si>
    <t>national geographic dinosaurs</t>
  </si>
  <si>
    <t>barrett, paul</t>
  </si>
  <si>
    <t>dinosaur</t>
  </si>
  <si>
    <t>dixon, dougal</t>
  </si>
  <si>
    <t>dinosaurs</t>
  </si>
  <si>
    <t>holtz, thomas r</t>
  </si>
  <si>
    <t>lucys legacy</t>
  </si>
  <si>
    <t>johanson, donald c</t>
  </si>
  <si>
    <t>the handy biology answer book</t>
  </si>
  <si>
    <t>the facts on file dictionary of biology</t>
  </si>
  <si>
    <t>the stuff of life</t>
  </si>
  <si>
    <t>widmaier, eric p</t>
  </si>
  <si>
    <t>notable women in the life sciences</t>
  </si>
  <si>
    <t>the beginning</t>
  </si>
  <si>
    <t>ackroyd, peter</t>
  </si>
  <si>
    <t>evolution for everyone</t>
  </si>
  <si>
    <t>wilson, david sloan</t>
  </si>
  <si>
    <t>terra</t>
  </si>
  <si>
    <t>novacek, michael j</t>
  </si>
  <si>
    <t>where the wild things were</t>
  </si>
  <si>
    <t>stolzenberg, william</t>
  </si>
  <si>
    <t>a field guide to eastern forests, north america</t>
  </si>
  <si>
    <t>kricher, john c</t>
  </si>
  <si>
    <t>the hidden forest</t>
  </si>
  <si>
    <t>luoma, jon r</t>
  </si>
  <si>
    <t>nature of the rainforest</t>
  </si>
  <si>
    <t>forsyth, adrian</t>
  </si>
  <si>
    <t>invisible allies</t>
  </si>
  <si>
    <t>farrell, jeanette</t>
  </si>
  <si>
    <t>mushrooms</t>
  </si>
  <si>
    <t>laessoe, thomas</t>
  </si>
  <si>
    <t>the bizarre and incredible world of plants</t>
  </si>
  <si>
    <t>stuppy, wolfgang</t>
  </si>
  <si>
    <t>stalking the wild asparagus</t>
  </si>
  <si>
    <t>gibbons, euell</t>
  </si>
  <si>
    <t>macmillan wild flower book</t>
  </si>
  <si>
    <t>hylander, clarence</t>
  </si>
  <si>
    <t>a field guide to trees and shrubs</t>
  </si>
  <si>
    <t>petrides, george a</t>
  </si>
  <si>
    <t>the tree identification book</t>
  </si>
  <si>
    <t>symonds, george wellington dillingham</t>
  </si>
  <si>
    <t>a field guide to wildflowers of northeastern and north central north america</t>
  </si>
  <si>
    <t>peterson, roger tory</t>
  </si>
  <si>
    <t>national wildlife federation field guide to trees of north america</t>
  </si>
  <si>
    <t>the shrub identification book</t>
  </si>
  <si>
    <t>the wild trees</t>
  </si>
  <si>
    <t>preston, richard</t>
  </si>
  <si>
    <t>a field guide to ferns and their related families</t>
  </si>
  <si>
    <t>cobb, boughton</t>
  </si>
  <si>
    <t>the mushroom book</t>
  </si>
  <si>
    <t>animal</t>
  </si>
  <si>
    <t>winter world</t>
  </si>
  <si>
    <t>heinrich, bernd</t>
  </si>
  <si>
    <t>weird nature</t>
  </si>
  <si>
    <t>downer, john</t>
  </si>
  <si>
    <t>lost wild america</t>
  </si>
  <si>
    <t>mcclung, robert m</t>
  </si>
  <si>
    <t>the illustrated world encyclopedia of marine fishes &amp; sea creatures</t>
  </si>
  <si>
    <t>beer, amy jane</t>
  </si>
  <si>
    <t>africas animal kingdom</t>
  </si>
  <si>
    <t>coppard, kit</t>
  </si>
  <si>
    <t>the eyewitness handbook of shells</t>
  </si>
  <si>
    <t>dance, s peter</t>
  </si>
  <si>
    <t>national wildlife federation field guide to insects and spiders &amp; related species of north america</t>
  </si>
  <si>
    <t>evans, arthur v</t>
  </si>
  <si>
    <t>the audubon society field guide to north american butterflies</t>
  </si>
  <si>
    <t>pyle, robert michael</t>
  </si>
  <si>
    <t>a world for butterflies</t>
  </si>
  <si>
    <t>schappert, phillip j</t>
  </si>
  <si>
    <t>four wings and a prayer</t>
  </si>
  <si>
    <t>halpern, sue</t>
  </si>
  <si>
    <t>a field guide to freshwater fishes</t>
  </si>
  <si>
    <t>page, lawrence m</t>
  </si>
  <si>
    <t>shark trouble</t>
  </si>
  <si>
    <t>benchley, peter</t>
  </si>
  <si>
    <t>encyclopedia of reptiles &amp; amphibians</t>
  </si>
  <si>
    <t>a field guide to reptiles &amp; amphibians</t>
  </si>
  <si>
    <t>conant, roger</t>
  </si>
  <si>
    <t>the amphibians and reptiles of new york state</t>
  </si>
  <si>
    <t>turtles</t>
  </si>
  <si>
    <t>franklin, carl j</t>
  </si>
  <si>
    <t>voyage of the turtle</t>
  </si>
  <si>
    <t>safina, carl</t>
  </si>
  <si>
    <t>lizards</t>
  </si>
  <si>
    <t>badger, david p</t>
  </si>
  <si>
    <t>snake</t>
  </si>
  <si>
    <t>mattison, christopher</t>
  </si>
  <si>
    <t>bird</t>
  </si>
  <si>
    <t>the national audubon society north american birdfeeder handbook</t>
  </si>
  <si>
    <t>burton, robert</t>
  </si>
  <si>
    <t>encyclopedia of birds</t>
  </si>
  <si>
    <t>north american birds</t>
  </si>
  <si>
    <t>milne, lorus johnson</t>
  </si>
  <si>
    <t>firefly encyclopedia of birds</t>
  </si>
  <si>
    <t>field guide to birds of north america</t>
  </si>
  <si>
    <t>brinkley, edward s</t>
  </si>
  <si>
    <t>birds of new york state</t>
  </si>
  <si>
    <t>budliger, robert e</t>
  </si>
  <si>
    <t>birds of north america</t>
  </si>
  <si>
    <t>kaufman, kenn</t>
  </si>
  <si>
    <t>the bird lovers backyard handbook</t>
  </si>
  <si>
    <t>mahnken, jan</t>
  </si>
  <si>
    <t>the sibley field guide to birds of eastern north america</t>
  </si>
  <si>
    <t>sibley, david</t>
  </si>
  <si>
    <t>the sibley guide to bird life &amp; behavior</t>
  </si>
  <si>
    <t>winged migration</t>
  </si>
  <si>
    <t>mongibeaux, jean francois</t>
  </si>
  <si>
    <t>the living world of audubon</t>
  </si>
  <si>
    <t>clement, roland c</t>
  </si>
  <si>
    <t>a field guide to the birds nests</t>
  </si>
  <si>
    <t>harrison, hal h</t>
  </si>
  <si>
    <t>game birds of north america</t>
  </si>
  <si>
    <t>rue, leonard lee</t>
  </si>
  <si>
    <t>waterfowl of eastern north america</t>
  </si>
  <si>
    <t>earley, chris g</t>
  </si>
  <si>
    <t>the geese of beaver bog</t>
  </si>
  <si>
    <t>hummingbirds</t>
  </si>
  <si>
    <t>aziz, laurel</t>
  </si>
  <si>
    <t>the race to save the lord god bird</t>
  </si>
  <si>
    <t>hoose, phillip m</t>
  </si>
  <si>
    <t>songbird journeys</t>
  </si>
  <si>
    <t>chu, miyoko coco</t>
  </si>
  <si>
    <t>hummingbirds, their life and behavior</t>
  </si>
  <si>
    <t>tyrrell, esther quesada</t>
  </si>
  <si>
    <t>owls of the world</t>
  </si>
  <si>
    <t>duncan, james r</t>
  </si>
  <si>
    <t>how to spot hawks &amp; eagles</t>
  </si>
  <si>
    <t>sutton, clay</t>
  </si>
  <si>
    <t>on the wing</t>
  </si>
  <si>
    <t>tennant, alan</t>
  </si>
  <si>
    <t>Call Num</t>
  </si>
  <si>
    <t>500 Count</t>
  </si>
  <si>
    <t>503 Count</t>
  </si>
  <si>
    <t>508 Count</t>
  </si>
  <si>
    <t>509 Count</t>
  </si>
  <si>
    <t>510 Count</t>
  </si>
  <si>
    <t>511 Count</t>
  </si>
  <si>
    <t>516 Count</t>
  </si>
  <si>
    <t>519 Count</t>
  </si>
  <si>
    <t>520 Count</t>
  </si>
  <si>
    <t>522 Count</t>
  </si>
  <si>
    <t>523 Count</t>
  </si>
  <si>
    <t>526 Count</t>
  </si>
  <si>
    <t>530 Count</t>
  </si>
  <si>
    <t>535 Count</t>
  </si>
  <si>
    <t>537 Count</t>
  </si>
  <si>
    <t>539 Count</t>
  </si>
  <si>
    <t>540 Count</t>
  </si>
  <si>
    <t>547 Count</t>
  </si>
  <si>
    <t>550 Count</t>
  </si>
  <si>
    <t>551 Count</t>
  </si>
  <si>
    <t>552 Count</t>
  </si>
  <si>
    <t>553 Count</t>
  </si>
  <si>
    <t>557 Count</t>
  </si>
  <si>
    <t>560 Count</t>
  </si>
  <si>
    <t>566 Count</t>
  </si>
  <si>
    <t>567 Count</t>
  </si>
  <si>
    <t>569 Count</t>
  </si>
  <si>
    <t>570 Count</t>
  </si>
  <si>
    <t>572 Count</t>
  </si>
  <si>
    <t>574 Count</t>
  </si>
  <si>
    <t>576 Count</t>
  </si>
  <si>
    <t>577 Count</t>
  </si>
  <si>
    <t>579 Count</t>
  </si>
  <si>
    <t>581 Count</t>
  </si>
  <si>
    <t>582 Count</t>
  </si>
  <si>
    <t>585 Count</t>
  </si>
  <si>
    <t>587 Count</t>
  </si>
  <si>
    <t>589 Count</t>
  </si>
  <si>
    <t>590 Count</t>
  </si>
  <si>
    <t>591 Count</t>
  </si>
  <si>
    <t>594 Count</t>
  </si>
  <si>
    <t>595 Count</t>
  </si>
  <si>
    <t>597 Count</t>
  </si>
  <si>
    <t>598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</si>
</sst>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14" fontId="0" fillId="0" borderId="0" xfId="0" applyNumberFormat="1"/>
    <xf numFmtId="1" fontId="0" fillId="0" borderId="0" xfId="0" applyNumberFormat="1"/>
    <xf numFmtId="0" fontId="2" fillId="0" borderId="0" xfId="0" applyFont="1"/>
    <xf numFmtId="1" fontId="2" fillId="0" borderId="0" xfId="0" applyNumberFormat="1" applyFont="1"/>
    <xf numFmtId="10" fontId="0" fillId="0" borderId="0" xfId="1" applyNumberFormat="1" applyFont="1"/>
    <xf numFmtId="49" fontId="2" fillId="0" borderId="0" xfId="0" applyNumberFormat="1" applyFont="1"/>
    <xf numFmtId="49" fontId="0" fillId="0" borderId="0" xfId="0" applyNumberFormat="1"/>
    <xf numFmtId="0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1"/>
  <sheetViews>
    <sheetView workbookViewId="0">
      <selection activeCell="C259" sqref="C259"/>
    </sheetView>
  </sheetViews>
  <sheetFormatPr defaultRowHeight="15" outlineLevelRow="2" x14ac:dyDescent="0.25"/>
  <cols>
    <col min="1" max="1" width="33.28515625" bestFit="1" customWidth="1"/>
    <col min="2" max="2" width="17.85546875" style="2" bestFit="1" customWidth="1"/>
    <col min="3" max="3" width="19.42578125" bestFit="1" customWidth="1"/>
    <col min="4" max="4" width="19.5703125" customWidth="1"/>
    <col min="6" max="6" width="12.140625" bestFit="1" customWidth="1"/>
    <col min="7" max="7" width="9.85546875" bestFit="1" customWidth="1"/>
    <col min="8" max="8" width="11" bestFit="1" customWidth="1"/>
    <col min="9" max="9" width="11" customWidth="1"/>
    <col min="13" max="13" width="13.28515625" bestFit="1" customWidth="1"/>
    <col min="14" max="14" width="13.28515625" customWidth="1"/>
    <col min="15" max="15" width="18.42578125" bestFit="1" customWidth="1"/>
  </cols>
  <sheetData>
    <row r="1" spans="1:16" s="3" customFormat="1" x14ac:dyDescent="0.25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G1" s="3" t="s">
        <v>5</v>
      </c>
      <c r="H1" s="3" t="s">
        <v>663</v>
      </c>
      <c r="J1" s="3" t="s">
        <v>6</v>
      </c>
      <c r="K1" s="3" t="s">
        <v>7</v>
      </c>
      <c r="L1" s="3" t="s">
        <v>8</v>
      </c>
      <c r="M1" s="3" t="s">
        <v>9</v>
      </c>
    </row>
    <row r="2" spans="1:16" outlineLevel="2" x14ac:dyDescent="0.25">
      <c r="A2" t="s">
        <v>207</v>
      </c>
      <c r="B2" s="2">
        <v>34443001021627</v>
      </c>
      <c r="C2" t="s">
        <v>11</v>
      </c>
      <c r="D2" t="s">
        <v>208</v>
      </c>
      <c r="E2" t="s">
        <v>209</v>
      </c>
      <c r="G2">
        <v>1965</v>
      </c>
      <c r="H2">
        <f>(2016-G2)</f>
        <v>51</v>
      </c>
      <c r="J2">
        <v>4</v>
      </c>
      <c r="K2">
        <v>4</v>
      </c>
      <c r="L2">
        <v>8</v>
      </c>
      <c r="M2" s="1">
        <v>42028</v>
      </c>
      <c r="N2" s="1"/>
      <c r="O2" t="s">
        <v>698</v>
      </c>
      <c r="P2">
        <f>SUM(H2:H268)</f>
        <v>2777</v>
      </c>
    </row>
    <row r="3" spans="1:16" outlineLevel="1" x14ac:dyDescent="0.25">
      <c r="F3" s="3" t="s">
        <v>664</v>
      </c>
      <c r="G3">
        <f>SUBTOTAL(3,G2:G2)</f>
        <v>1</v>
      </c>
      <c r="I3" s="5">
        <f>(G3/236)</f>
        <v>4.2372881355932203E-3</v>
      </c>
      <c r="M3" s="1"/>
      <c r="N3" s="1"/>
      <c r="O3" t="s">
        <v>697</v>
      </c>
      <c r="P3" s="2">
        <f>(2777/237)</f>
        <v>11.717299578059071</v>
      </c>
    </row>
    <row r="4" spans="1:16" outlineLevel="2" x14ac:dyDescent="0.25">
      <c r="A4" t="s">
        <v>191</v>
      </c>
      <c r="B4" s="2">
        <v>34443000761496</v>
      </c>
      <c r="C4" t="s">
        <v>11</v>
      </c>
      <c r="D4" t="s">
        <v>192</v>
      </c>
      <c r="G4">
        <v>1974</v>
      </c>
      <c r="H4">
        <f>(2016-G4)</f>
        <v>42</v>
      </c>
      <c r="I4" s="5">
        <f t="shared" ref="I4:I67" si="0">(G4/236)</f>
        <v>8.3644067796610173</v>
      </c>
      <c r="J4">
        <v>1</v>
      </c>
      <c r="K4">
        <v>15</v>
      </c>
      <c r="L4">
        <v>16</v>
      </c>
      <c r="M4" s="1">
        <v>42341</v>
      </c>
      <c r="N4" s="1"/>
    </row>
    <row r="5" spans="1:16" outlineLevel="2" x14ac:dyDescent="0.25">
      <c r="A5" t="s">
        <v>559</v>
      </c>
      <c r="B5" s="2" t="s">
        <v>560</v>
      </c>
      <c r="C5" t="s">
        <v>11</v>
      </c>
      <c r="D5" t="s">
        <v>561</v>
      </c>
      <c r="E5" t="s">
        <v>562</v>
      </c>
      <c r="G5">
        <v>1974</v>
      </c>
      <c r="H5">
        <f t="shared" ref="H5:H82" si="1">(2016-G5)</f>
        <v>42</v>
      </c>
      <c r="I5" s="5">
        <f t="shared" si="0"/>
        <v>8.3644067796610173</v>
      </c>
      <c r="J5">
        <v>5</v>
      </c>
      <c r="K5">
        <v>3</v>
      </c>
      <c r="L5">
        <v>8</v>
      </c>
      <c r="M5" s="1">
        <v>42069</v>
      </c>
      <c r="N5" s="1"/>
    </row>
    <row r="6" spans="1:16" outlineLevel="1" x14ac:dyDescent="0.25">
      <c r="F6" s="3" t="s">
        <v>665</v>
      </c>
      <c r="G6">
        <f>SUBTOTAL(3,G4:G5)</f>
        <v>2</v>
      </c>
      <c r="I6" s="5">
        <f t="shared" si="0"/>
        <v>8.4745762711864406E-3</v>
      </c>
      <c r="M6" s="1"/>
      <c r="N6" s="1"/>
      <c r="P6" s="2"/>
    </row>
    <row r="7" spans="1:16" outlineLevel="2" x14ac:dyDescent="0.25">
      <c r="A7" t="s">
        <v>508</v>
      </c>
      <c r="B7" s="2" t="s">
        <v>509</v>
      </c>
      <c r="C7" t="s">
        <v>11</v>
      </c>
      <c r="D7" t="s">
        <v>510</v>
      </c>
      <c r="E7" t="s">
        <v>511</v>
      </c>
      <c r="G7">
        <v>1979</v>
      </c>
      <c r="H7">
        <f t="shared" si="1"/>
        <v>37</v>
      </c>
      <c r="I7" s="5">
        <f t="shared" si="0"/>
        <v>8.3855932203389827</v>
      </c>
      <c r="J7">
        <v>9</v>
      </c>
      <c r="K7">
        <v>4</v>
      </c>
      <c r="L7">
        <v>13</v>
      </c>
      <c r="M7" s="1">
        <v>42681</v>
      </c>
      <c r="N7" s="1"/>
      <c r="P7" s="2"/>
    </row>
    <row r="8" spans="1:16" outlineLevel="1" x14ac:dyDescent="0.25">
      <c r="F8" s="3" t="s">
        <v>666</v>
      </c>
      <c r="G8">
        <f>SUBTOTAL(3,G7:G7)</f>
        <v>1</v>
      </c>
      <c r="I8" s="5">
        <f t="shared" si="0"/>
        <v>4.2372881355932203E-3</v>
      </c>
      <c r="M8" s="1"/>
      <c r="N8" s="1"/>
      <c r="O8" t="s">
        <v>699</v>
      </c>
      <c r="P8" s="2">
        <f>MEDIAN(G3:G269)</f>
        <v>2004</v>
      </c>
    </row>
    <row r="9" spans="1:16" outlineLevel="2" x14ac:dyDescent="0.25">
      <c r="A9" t="s">
        <v>415</v>
      </c>
      <c r="B9" s="2" t="s">
        <v>416</v>
      </c>
      <c r="C9" t="s">
        <v>11</v>
      </c>
      <c r="D9" t="s">
        <v>417</v>
      </c>
      <c r="E9" t="s">
        <v>418</v>
      </c>
      <c r="G9">
        <v>1982</v>
      </c>
      <c r="H9">
        <f t="shared" si="1"/>
        <v>34</v>
      </c>
      <c r="I9" s="5">
        <f t="shared" si="0"/>
        <v>8.398305084745763</v>
      </c>
      <c r="J9">
        <v>4</v>
      </c>
      <c r="K9">
        <v>0</v>
      </c>
      <c r="L9">
        <v>4</v>
      </c>
    </row>
    <row r="10" spans="1:16" outlineLevel="1" x14ac:dyDescent="0.25">
      <c r="F10" s="3" t="s">
        <v>667</v>
      </c>
      <c r="G10">
        <f>SUBTOTAL(3,G9:G9)</f>
        <v>1</v>
      </c>
      <c r="I10" s="5">
        <f t="shared" si="0"/>
        <v>4.2372881355932203E-3</v>
      </c>
      <c r="O10" t="s">
        <v>700</v>
      </c>
      <c r="P10">
        <f>_xlfn.MODE.MULT(G3:G269)</f>
        <v>1999</v>
      </c>
    </row>
    <row r="11" spans="1:16" outlineLevel="2" x14ac:dyDescent="0.25">
      <c r="A11" t="s">
        <v>624</v>
      </c>
      <c r="B11" s="2">
        <v>52133300062391</v>
      </c>
      <c r="C11" t="s">
        <v>11</v>
      </c>
      <c r="D11" t="s">
        <v>625</v>
      </c>
      <c r="E11" t="s">
        <v>289</v>
      </c>
      <c r="G11">
        <v>1987</v>
      </c>
      <c r="H11">
        <f t="shared" si="1"/>
        <v>29</v>
      </c>
      <c r="I11" s="5">
        <f t="shared" si="0"/>
        <v>8.4194915254237284</v>
      </c>
      <c r="J11">
        <v>2</v>
      </c>
      <c r="K11">
        <v>8</v>
      </c>
      <c r="L11">
        <v>10</v>
      </c>
      <c r="M11" s="1">
        <v>42441</v>
      </c>
      <c r="N11" s="1"/>
    </row>
    <row r="12" spans="1:16" outlineLevel="1" x14ac:dyDescent="0.25">
      <c r="F12" s="3" t="s">
        <v>668</v>
      </c>
      <c r="G12">
        <f>SUBTOTAL(3,G11:G11)</f>
        <v>1</v>
      </c>
      <c r="I12" s="5">
        <f t="shared" si="0"/>
        <v>4.2372881355932203E-3</v>
      </c>
      <c r="M12" s="1"/>
      <c r="N12" s="1"/>
    </row>
    <row r="13" spans="1:16" outlineLevel="2" x14ac:dyDescent="0.25">
      <c r="A13" t="s">
        <v>188</v>
      </c>
      <c r="B13" s="2">
        <v>52133100099346</v>
      </c>
      <c r="C13" t="s">
        <v>11</v>
      </c>
      <c r="D13" t="s">
        <v>189</v>
      </c>
      <c r="E13" t="s">
        <v>190</v>
      </c>
      <c r="G13">
        <v>1988</v>
      </c>
      <c r="H13">
        <f t="shared" si="1"/>
        <v>28</v>
      </c>
      <c r="I13" s="5">
        <f t="shared" si="0"/>
        <v>8.4237288135593218</v>
      </c>
      <c r="J13">
        <v>1</v>
      </c>
      <c r="K13">
        <v>10</v>
      </c>
      <c r="L13">
        <v>11</v>
      </c>
      <c r="M13" s="1">
        <v>42341</v>
      </c>
      <c r="N13" s="1"/>
    </row>
    <row r="14" spans="1:16" outlineLevel="1" x14ac:dyDescent="0.25">
      <c r="F14" s="3" t="s">
        <v>669</v>
      </c>
      <c r="G14">
        <f>SUBTOTAL(3,G13:G13)</f>
        <v>1</v>
      </c>
      <c r="I14" s="5">
        <f t="shared" si="0"/>
        <v>4.2372881355932203E-3</v>
      </c>
      <c r="M14" s="1"/>
      <c r="N14" s="1"/>
    </row>
    <row r="15" spans="1:16" outlineLevel="2" x14ac:dyDescent="0.25">
      <c r="A15" t="s">
        <v>365</v>
      </c>
      <c r="B15" s="2" t="s">
        <v>366</v>
      </c>
      <c r="C15" t="s">
        <v>11</v>
      </c>
      <c r="D15" t="s">
        <v>367</v>
      </c>
      <c r="E15" t="s">
        <v>368</v>
      </c>
      <c r="G15">
        <v>1990</v>
      </c>
      <c r="H15">
        <f t="shared" si="1"/>
        <v>26</v>
      </c>
      <c r="I15" s="5">
        <f t="shared" si="0"/>
        <v>8.4322033898305087</v>
      </c>
      <c r="J15">
        <v>2</v>
      </c>
      <c r="K15">
        <v>10</v>
      </c>
      <c r="L15">
        <v>12</v>
      </c>
      <c r="M15" s="1">
        <v>42214</v>
      </c>
      <c r="N15" s="1"/>
    </row>
    <row r="16" spans="1:16" outlineLevel="2" x14ac:dyDescent="0.25">
      <c r="A16" t="s">
        <v>433</v>
      </c>
      <c r="B16" s="2">
        <v>52133100094867</v>
      </c>
      <c r="C16" t="s">
        <v>11</v>
      </c>
      <c r="D16" t="s">
        <v>434</v>
      </c>
      <c r="E16" t="s">
        <v>435</v>
      </c>
      <c r="G16">
        <v>1990</v>
      </c>
      <c r="H16">
        <f t="shared" si="1"/>
        <v>26</v>
      </c>
      <c r="I16" s="5">
        <f t="shared" si="0"/>
        <v>8.4322033898305087</v>
      </c>
      <c r="J16">
        <v>15</v>
      </c>
      <c r="K16">
        <v>7</v>
      </c>
      <c r="L16">
        <v>22</v>
      </c>
      <c r="M16" s="1">
        <v>41383</v>
      </c>
      <c r="N16" s="1"/>
    </row>
    <row r="17" spans="1:14" outlineLevel="1" x14ac:dyDescent="0.25">
      <c r="F17" s="3" t="s">
        <v>670</v>
      </c>
      <c r="G17">
        <f>SUBTOTAL(3,G15:G16)</f>
        <v>2</v>
      </c>
      <c r="I17" s="5">
        <f t="shared" si="0"/>
        <v>8.4745762711864406E-3</v>
      </c>
      <c r="M17" s="1"/>
      <c r="N17" s="1"/>
    </row>
    <row r="18" spans="1:14" outlineLevel="2" x14ac:dyDescent="0.25">
      <c r="A18" t="s">
        <v>99</v>
      </c>
      <c r="B18" s="2">
        <v>34443000762791</v>
      </c>
      <c r="C18" t="s">
        <v>11</v>
      </c>
      <c r="D18" t="s">
        <v>100</v>
      </c>
      <c r="G18">
        <v>1991</v>
      </c>
      <c r="H18">
        <f t="shared" si="1"/>
        <v>25</v>
      </c>
      <c r="I18" s="5">
        <f t="shared" si="0"/>
        <v>8.4364406779661021</v>
      </c>
      <c r="J18">
        <v>0</v>
      </c>
      <c r="K18">
        <v>0</v>
      </c>
      <c r="L18">
        <v>0</v>
      </c>
    </row>
    <row r="19" spans="1:14" outlineLevel="2" x14ac:dyDescent="0.25">
      <c r="A19" t="s">
        <v>204</v>
      </c>
      <c r="B19" s="2">
        <v>52133300062508</v>
      </c>
      <c r="C19" t="s">
        <v>11</v>
      </c>
      <c r="D19" t="s">
        <v>205</v>
      </c>
      <c r="E19" t="s">
        <v>206</v>
      </c>
      <c r="G19">
        <v>1991</v>
      </c>
      <c r="H19">
        <f t="shared" si="1"/>
        <v>25</v>
      </c>
      <c r="I19" s="5">
        <f t="shared" si="0"/>
        <v>8.4364406779661021</v>
      </c>
      <c r="J19">
        <v>6</v>
      </c>
      <c r="K19">
        <v>7</v>
      </c>
      <c r="L19">
        <v>13</v>
      </c>
      <c r="M19" s="1">
        <v>42684</v>
      </c>
      <c r="N19" s="1"/>
    </row>
    <row r="20" spans="1:14" outlineLevel="2" x14ac:dyDescent="0.25">
      <c r="A20" t="s">
        <v>274</v>
      </c>
      <c r="B20" s="2" t="s">
        <v>275</v>
      </c>
      <c r="C20" t="s">
        <v>11</v>
      </c>
      <c r="D20" t="s">
        <v>276</v>
      </c>
      <c r="E20" t="s">
        <v>277</v>
      </c>
      <c r="G20">
        <v>1991</v>
      </c>
      <c r="H20">
        <f t="shared" si="1"/>
        <v>25</v>
      </c>
      <c r="I20" s="5">
        <f t="shared" si="0"/>
        <v>8.4364406779661021</v>
      </c>
      <c r="J20">
        <v>6</v>
      </c>
      <c r="K20">
        <v>4</v>
      </c>
      <c r="L20">
        <v>10</v>
      </c>
      <c r="M20" s="1">
        <v>42347</v>
      </c>
      <c r="N20" s="1"/>
    </row>
    <row r="21" spans="1:14" outlineLevel="1" x14ac:dyDescent="0.25">
      <c r="F21" s="3" t="s">
        <v>671</v>
      </c>
      <c r="G21">
        <f>SUBTOTAL(3,G18:G20)</f>
        <v>3</v>
      </c>
      <c r="I21" s="5">
        <f t="shared" si="0"/>
        <v>1.2711864406779662E-2</v>
      </c>
      <c r="M21" s="1"/>
      <c r="N21" s="1"/>
    </row>
    <row r="22" spans="1:14" outlineLevel="2" x14ac:dyDescent="0.25">
      <c r="A22" t="s">
        <v>287</v>
      </c>
      <c r="B22" s="2">
        <v>34443000129940</v>
      </c>
      <c r="C22" t="s">
        <v>11</v>
      </c>
      <c r="D22" t="s">
        <v>288</v>
      </c>
      <c r="E22" t="s">
        <v>289</v>
      </c>
      <c r="G22">
        <v>1992</v>
      </c>
      <c r="H22">
        <f t="shared" si="1"/>
        <v>24</v>
      </c>
      <c r="I22" s="5">
        <f t="shared" si="0"/>
        <v>8.4406779661016955</v>
      </c>
      <c r="J22">
        <v>0</v>
      </c>
      <c r="K22">
        <v>0</v>
      </c>
      <c r="L22">
        <v>0</v>
      </c>
    </row>
    <row r="23" spans="1:14" outlineLevel="2" x14ac:dyDescent="0.25">
      <c r="A23" t="s">
        <v>412</v>
      </c>
      <c r="B23" s="2">
        <v>52133300027329</v>
      </c>
      <c r="C23" t="s">
        <v>11</v>
      </c>
      <c r="D23" t="s">
        <v>413</v>
      </c>
      <c r="E23" t="s">
        <v>414</v>
      </c>
      <c r="G23">
        <v>1992</v>
      </c>
      <c r="H23">
        <f t="shared" si="1"/>
        <v>24</v>
      </c>
      <c r="I23" s="5">
        <f t="shared" si="0"/>
        <v>8.4406779661016955</v>
      </c>
      <c r="J23">
        <v>0</v>
      </c>
      <c r="K23">
        <v>13</v>
      </c>
      <c r="L23">
        <v>13</v>
      </c>
      <c r="M23" s="1">
        <v>42689</v>
      </c>
      <c r="N23" s="1"/>
    </row>
    <row r="24" spans="1:14" outlineLevel="2" x14ac:dyDescent="0.25">
      <c r="A24" t="s">
        <v>537</v>
      </c>
      <c r="B24" s="2">
        <v>52133100073580</v>
      </c>
      <c r="C24" t="s">
        <v>11</v>
      </c>
      <c r="D24" t="s">
        <v>538</v>
      </c>
      <c r="E24" t="s">
        <v>539</v>
      </c>
      <c r="G24">
        <v>1992</v>
      </c>
      <c r="H24">
        <f t="shared" si="1"/>
        <v>24</v>
      </c>
      <c r="I24" s="5">
        <f t="shared" si="0"/>
        <v>8.4406779661016955</v>
      </c>
      <c r="J24">
        <v>9</v>
      </c>
      <c r="K24">
        <v>5</v>
      </c>
      <c r="L24">
        <v>14</v>
      </c>
      <c r="M24" s="1">
        <v>41873</v>
      </c>
      <c r="N24" s="1"/>
    </row>
    <row r="25" spans="1:14" outlineLevel="1" x14ac:dyDescent="0.25">
      <c r="F25" s="3" t="s">
        <v>672</v>
      </c>
      <c r="G25">
        <f>SUBTOTAL(3,G22:G24)</f>
        <v>3</v>
      </c>
      <c r="I25" s="5">
        <f t="shared" si="0"/>
        <v>1.2711864406779662E-2</v>
      </c>
      <c r="M25" s="1"/>
      <c r="N25" s="1"/>
    </row>
    <row r="26" spans="1:14" outlineLevel="2" x14ac:dyDescent="0.25">
      <c r="A26" t="s">
        <v>119</v>
      </c>
      <c r="B26" s="2">
        <v>32133100014837</v>
      </c>
      <c r="C26" t="s">
        <v>11</v>
      </c>
      <c r="D26" t="s">
        <v>120</v>
      </c>
      <c r="E26" t="s">
        <v>121</v>
      </c>
      <c r="G26">
        <v>1993</v>
      </c>
      <c r="H26">
        <f t="shared" si="1"/>
        <v>23</v>
      </c>
      <c r="I26" s="5">
        <f t="shared" si="0"/>
        <v>8.4449152542372889</v>
      </c>
      <c r="J26">
        <v>0</v>
      </c>
      <c r="K26">
        <v>0</v>
      </c>
      <c r="L26">
        <v>0</v>
      </c>
    </row>
    <row r="27" spans="1:14" outlineLevel="2" x14ac:dyDescent="0.25">
      <c r="A27" t="s">
        <v>531</v>
      </c>
      <c r="B27" s="2">
        <v>34443000759961</v>
      </c>
      <c r="C27" t="s">
        <v>11</v>
      </c>
      <c r="D27" t="s">
        <v>532</v>
      </c>
      <c r="G27">
        <v>1993</v>
      </c>
      <c r="H27">
        <f t="shared" si="1"/>
        <v>23</v>
      </c>
      <c r="I27" s="5">
        <f t="shared" si="0"/>
        <v>8.4449152542372889</v>
      </c>
      <c r="J27">
        <v>16</v>
      </c>
      <c r="K27">
        <v>5</v>
      </c>
      <c r="L27">
        <v>21</v>
      </c>
      <c r="M27" s="1">
        <v>42466</v>
      </c>
      <c r="N27" s="1"/>
    </row>
    <row r="28" spans="1:14" outlineLevel="1" x14ac:dyDescent="0.25">
      <c r="F28" s="3" t="s">
        <v>673</v>
      </c>
      <c r="G28">
        <f>SUBTOTAL(3,G26:G27)</f>
        <v>2</v>
      </c>
      <c r="I28" s="5">
        <f t="shared" si="0"/>
        <v>8.4745762711864406E-3</v>
      </c>
      <c r="M28" s="1"/>
      <c r="N28" s="1"/>
    </row>
    <row r="29" spans="1:14" outlineLevel="2" x14ac:dyDescent="0.25">
      <c r="A29" t="s">
        <v>125</v>
      </c>
      <c r="B29" s="2">
        <v>34443000762700</v>
      </c>
      <c r="C29" t="s">
        <v>11</v>
      </c>
      <c r="D29" t="s">
        <v>126</v>
      </c>
      <c r="G29">
        <v>1995</v>
      </c>
      <c r="H29">
        <f t="shared" si="1"/>
        <v>21</v>
      </c>
      <c r="I29" s="5">
        <f t="shared" si="0"/>
        <v>8.453389830508474</v>
      </c>
      <c r="J29">
        <v>0</v>
      </c>
      <c r="K29">
        <v>0</v>
      </c>
      <c r="L29">
        <v>0</v>
      </c>
    </row>
    <row r="30" spans="1:14" outlineLevel="2" x14ac:dyDescent="0.25">
      <c r="A30" t="s">
        <v>335</v>
      </c>
      <c r="B30" s="2">
        <v>34443000762718</v>
      </c>
      <c r="C30" t="s">
        <v>11</v>
      </c>
      <c r="D30" t="s">
        <v>336</v>
      </c>
      <c r="E30" t="s">
        <v>337</v>
      </c>
      <c r="G30">
        <v>1995</v>
      </c>
      <c r="H30">
        <f t="shared" si="1"/>
        <v>21</v>
      </c>
      <c r="I30" s="5">
        <f t="shared" si="0"/>
        <v>8.453389830508474</v>
      </c>
      <c r="J30">
        <v>0</v>
      </c>
      <c r="K30">
        <v>1</v>
      </c>
      <c r="L30">
        <v>1</v>
      </c>
      <c r="M30" s="1">
        <v>41080</v>
      </c>
      <c r="N30" s="1"/>
    </row>
    <row r="31" spans="1:14" outlineLevel="2" x14ac:dyDescent="0.25">
      <c r="A31" t="s">
        <v>528</v>
      </c>
      <c r="B31" s="2">
        <v>34443000756777</v>
      </c>
      <c r="C31" t="s">
        <v>11</v>
      </c>
      <c r="D31" t="s">
        <v>529</v>
      </c>
      <c r="E31" t="s">
        <v>530</v>
      </c>
      <c r="G31">
        <v>1995</v>
      </c>
      <c r="H31">
        <f t="shared" si="1"/>
        <v>21</v>
      </c>
      <c r="I31" s="5">
        <f t="shared" si="0"/>
        <v>8.453389830508474</v>
      </c>
      <c r="J31">
        <v>9</v>
      </c>
      <c r="K31">
        <v>5</v>
      </c>
      <c r="L31">
        <v>14</v>
      </c>
      <c r="M31" s="1">
        <v>42677</v>
      </c>
      <c r="N31" s="1"/>
    </row>
    <row r="32" spans="1:14" outlineLevel="1" x14ac:dyDescent="0.25">
      <c r="F32" s="3" t="s">
        <v>674</v>
      </c>
      <c r="G32">
        <f>SUBTOTAL(3,G29:G31)</f>
        <v>3</v>
      </c>
      <c r="I32" s="5">
        <f t="shared" si="0"/>
        <v>1.2711864406779662E-2</v>
      </c>
      <c r="M32" s="1"/>
      <c r="N32" s="1"/>
    </row>
    <row r="33" spans="1:14" outlineLevel="2" x14ac:dyDescent="0.25">
      <c r="A33" t="s">
        <v>224</v>
      </c>
      <c r="B33" s="2">
        <v>34443000764250</v>
      </c>
      <c r="C33" t="s">
        <v>11</v>
      </c>
      <c r="D33" t="s">
        <v>225</v>
      </c>
      <c r="E33" t="s">
        <v>226</v>
      </c>
      <c r="G33">
        <v>1996</v>
      </c>
      <c r="H33">
        <f t="shared" si="1"/>
        <v>20</v>
      </c>
      <c r="I33" s="5">
        <f t="shared" si="0"/>
        <v>8.4576271186440675</v>
      </c>
      <c r="J33">
        <v>5</v>
      </c>
      <c r="K33">
        <v>5</v>
      </c>
      <c r="L33">
        <v>10</v>
      </c>
      <c r="M33" s="1">
        <v>42429</v>
      </c>
      <c r="N33" s="1"/>
    </row>
    <row r="34" spans="1:14" outlineLevel="2" x14ac:dyDescent="0.25">
      <c r="A34" t="s">
        <v>268</v>
      </c>
      <c r="B34" s="2">
        <v>34443000505166</v>
      </c>
      <c r="C34" t="s">
        <v>11</v>
      </c>
      <c r="D34" t="s">
        <v>269</v>
      </c>
      <c r="E34" t="s">
        <v>270</v>
      </c>
      <c r="G34">
        <v>1996</v>
      </c>
      <c r="H34">
        <f t="shared" si="1"/>
        <v>20</v>
      </c>
      <c r="I34" s="5">
        <f t="shared" si="0"/>
        <v>8.4576271186440675</v>
      </c>
      <c r="J34">
        <v>10</v>
      </c>
      <c r="K34">
        <v>4</v>
      </c>
      <c r="L34">
        <v>14</v>
      </c>
      <c r="M34" s="1">
        <v>42586</v>
      </c>
      <c r="N34" s="1"/>
    </row>
    <row r="35" spans="1:14" outlineLevel="2" x14ac:dyDescent="0.25">
      <c r="A35" t="s">
        <v>436</v>
      </c>
      <c r="B35" s="2" t="s">
        <v>437</v>
      </c>
      <c r="C35" t="s">
        <v>11</v>
      </c>
      <c r="D35" t="s">
        <v>438</v>
      </c>
      <c r="G35">
        <v>1996</v>
      </c>
      <c r="H35">
        <f t="shared" si="1"/>
        <v>20</v>
      </c>
      <c r="I35" s="5">
        <f t="shared" si="0"/>
        <v>8.4576271186440675</v>
      </c>
      <c r="J35">
        <v>6</v>
      </c>
      <c r="K35">
        <v>1</v>
      </c>
      <c r="L35">
        <v>7</v>
      </c>
      <c r="M35" s="1">
        <v>42167</v>
      </c>
      <c r="N35" s="1"/>
    </row>
    <row r="36" spans="1:14" outlineLevel="2" x14ac:dyDescent="0.25">
      <c r="A36" t="s">
        <v>480</v>
      </c>
      <c r="B36" s="2">
        <v>52133100047246</v>
      </c>
      <c r="C36" t="s">
        <v>11</v>
      </c>
      <c r="D36" t="s">
        <v>482</v>
      </c>
      <c r="G36">
        <v>1996</v>
      </c>
      <c r="H36">
        <f t="shared" si="1"/>
        <v>20</v>
      </c>
      <c r="I36" s="5">
        <f t="shared" si="0"/>
        <v>8.4576271186440675</v>
      </c>
      <c r="J36">
        <v>13</v>
      </c>
      <c r="K36">
        <v>2</v>
      </c>
      <c r="L36">
        <v>15</v>
      </c>
      <c r="M36" s="1">
        <v>42195</v>
      </c>
      <c r="N36" s="1"/>
    </row>
    <row r="37" spans="1:14" outlineLevel="2" x14ac:dyDescent="0.25">
      <c r="A37" t="s">
        <v>587</v>
      </c>
      <c r="B37" s="2" t="s">
        <v>588</v>
      </c>
      <c r="C37" t="s">
        <v>11</v>
      </c>
      <c r="D37" t="s">
        <v>589</v>
      </c>
      <c r="E37" t="s">
        <v>520</v>
      </c>
      <c r="G37">
        <v>1996</v>
      </c>
      <c r="H37">
        <f t="shared" si="1"/>
        <v>20</v>
      </c>
      <c r="I37" s="5">
        <f t="shared" si="0"/>
        <v>8.4576271186440675</v>
      </c>
      <c r="J37">
        <v>4</v>
      </c>
      <c r="K37">
        <v>0</v>
      </c>
      <c r="L37">
        <v>4</v>
      </c>
    </row>
    <row r="38" spans="1:14" outlineLevel="2" x14ac:dyDescent="0.25">
      <c r="A38" t="s">
        <v>609</v>
      </c>
      <c r="B38" s="2">
        <v>32133100009704</v>
      </c>
      <c r="C38" t="s">
        <v>11</v>
      </c>
      <c r="D38" t="s">
        <v>610</v>
      </c>
      <c r="E38" t="s">
        <v>611</v>
      </c>
      <c r="G38">
        <v>1996</v>
      </c>
      <c r="H38">
        <f t="shared" si="1"/>
        <v>20</v>
      </c>
      <c r="I38" s="5">
        <f t="shared" si="0"/>
        <v>8.4576271186440675</v>
      </c>
      <c r="J38">
        <v>12</v>
      </c>
      <c r="K38">
        <v>6</v>
      </c>
      <c r="L38">
        <v>18</v>
      </c>
      <c r="M38" s="1">
        <v>42535</v>
      </c>
      <c r="N38" s="1"/>
    </row>
    <row r="39" spans="1:14" outlineLevel="2" x14ac:dyDescent="0.25">
      <c r="A39" t="s">
        <v>612</v>
      </c>
      <c r="B39" s="2">
        <v>34443000129850</v>
      </c>
      <c r="C39" t="s">
        <v>11</v>
      </c>
      <c r="D39" t="s">
        <v>613</v>
      </c>
      <c r="E39" t="s">
        <v>614</v>
      </c>
      <c r="G39">
        <v>1996</v>
      </c>
      <c r="H39">
        <f t="shared" si="1"/>
        <v>20</v>
      </c>
      <c r="I39" s="5">
        <f t="shared" si="0"/>
        <v>8.4576271186440675</v>
      </c>
      <c r="J39">
        <v>13</v>
      </c>
      <c r="K39">
        <v>3</v>
      </c>
      <c r="L39">
        <v>16</v>
      </c>
      <c r="M39" s="1">
        <v>41051</v>
      </c>
      <c r="N39" s="1"/>
    </row>
    <row r="40" spans="1:14" outlineLevel="1" x14ac:dyDescent="0.25">
      <c r="F40" s="3" t="s">
        <v>675</v>
      </c>
      <c r="G40">
        <f>SUBTOTAL(3,G33:G39)</f>
        <v>7</v>
      </c>
      <c r="I40" s="5">
        <f t="shared" si="0"/>
        <v>2.9661016949152543E-2</v>
      </c>
      <c r="M40" s="1"/>
      <c r="N40" s="1"/>
    </row>
    <row r="41" spans="1:14" outlineLevel="2" x14ac:dyDescent="0.25">
      <c r="A41" t="s">
        <v>122</v>
      </c>
      <c r="B41" s="2">
        <v>34443001011461</v>
      </c>
      <c r="C41" t="s">
        <v>11</v>
      </c>
      <c r="D41" t="s">
        <v>123</v>
      </c>
      <c r="E41" t="s">
        <v>124</v>
      </c>
      <c r="G41">
        <v>1997</v>
      </c>
      <c r="H41">
        <f t="shared" si="1"/>
        <v>19</v>
      </c>
      <c r="I41" s="5">
        <f t="shared" si="0"/>
        <v>8.4618644067796609</v>
      </c>
      <c r="J41">
        <v>8</v>
      </c>
      <c r="K41">
        <v>0</v>
      </c>
      <c r="L41">
        <v>8</v>
      </c>
    </row>
    <row r="42" spans="1:14" outlineLevel="2" x14ac:dyDescent="0.25">
      <c r="A42" t="s">
        <v>218</v>
      </c>
      <c r="B42" s="2" t="s">
        <v>219</v>
      </c>
      <c r="C42" t="s">
        <v>11</v>
      </c>
      <c r="D42" t="s">
        <v>220</v>
      </c>
      <c r="E42" t="s">
        <v>221</v>
      </c>
      <c r="G42">
        <v>1997</v>
      </c>
      <c r="H42">
        <f t="shared" si="1"/>
        <v>19</v>
      </c>
      <c r="I42" s="5">
        <f t="shared" si="0"/>
        <v>8.4618644067796609</v>
      </c>
      <c r="J42">
        <v>7</v>
      </c>
      <c r="K42">
        <v>8</v>
      </c>
      <c r="L42">
        <v>15</v>
      </c>
      <c r="M42" s="1">
        <v>42338</v>
      </c>
      <c r="N42" s="1"/>
    </row>
    <row r="43" spans="1:14" outlineLevel="2" x14ac:dyDescent="0.25">
      <c r="A43" t="s">
        <v>369</v>
      </c>
      <c r="B43" s="2" t="s">
        <v>370</v>
      </c>
      <c r="C43" t="s">
        <v>130</v>
      </c>
      <c r="D43" t="s">
        <v>371</v>
      </c>
      <c r="E43" t="s">
        <v>372</v>
      </c>
      <c r="G43">
        <v>1997</v>
      </c>
      <c r="H43">
        <f t="shared" si="1"/>
        <v>19</v>
      </c>
      <c r="I43" s="5">
        <f t="shared" si="0"/>
        <v>8.4618644067796609</v>
      </c>
      <c r="J43">
        <v>5</v>
      </c>
      <c r="K43">
        <v>2</v>
      </c>
      <c r="L43">
        <v>7</v>
      </c>
      <c r="M43" s="1">
        <v>40581</v>
      </c>
      <c r="N43" s="1"/>
    </row>
    <row r="44" spans="1:14" outlineLevel="2" x14ac:dyDescent="0.25">
      <c r="A44" t="s">
        <v>448</v>
      </c>
      <c r="B44" s="2" t="s">
        <v>449</v>
      </c>
      <c r="C44" t="s">
        <v>11</v>
      </c>
      <c r="D44" t="s">
        <v>450</v>
      </c>
      <c r="E44" t="s">
        <v>451</v>
      </c>
      <c r="G44">
        <v>1997</v>
      </c>
      <c r="H44">
        <f t="shared" si="1"/>
        <v>19</v>
      </c>
      <c r="I44" s="5">
        <f t="shared" si="0"/>
        <v>8.4618644067796609</v>
      </c>
      <c r="J44">
        <v>10</v>
      </c>
      <c r="K44">
        <v>3</v>
      </c>
      <c r="L44">
        <v>13</v>
      </c>
      <c r="M44" s="1">
        <v>41048</v>
      </c>
      <c r="N44" s="1"/>
    </row>
    <row r="45" spans="1:14" outlineLevel="2" x14ac:dyDescent="0.25">
      <c r="A45" t="s">
        <v>477</v>
      </c>
      <c r="B45" s="2" t="s">
        <v>478</v>
      </c>
      <c r="C45" t="s">
        <v>11</v>
      </c>
      <c r="D45" t="s">
        <v>479</v>
      </c>
      <c r="E45" t="s">
        <v>393</v>
      </c>
      <c r="G45">
        <v>1997</v>
      </c>
      <c r="H45">
        <f t="shared" si="1"/>
        <v>19</v>
      </c>
      <c r="I45" s="5">
        <f t="shared" si="0"/>
        <v>8.4618644067796609</v>
      </c>
      <c r="J45">
        <v>13</v>
      </c>
      <c r="K45">
        <v>1</v>
      </c>
      <c r="L45">
        <v>14</v>
      </c>
      <c r="M45" s="1">
        <v>41486</v>
      </c>
      <c r="N45" s="1"/>
    </row>
    <row r="46" spans="1:14" outlineLevel="1" x14ac:dyDescent="0.25">
      <c r="F46" s="3" t="s">
        <v>676</v>
      </c>
      <c r="G46">
        <f>SUBTOTAL(3,G41:G45)</f>
        <v>5</v>
      </c>
      <c r="I46" s="5">
        <f t="shared" si="0"/>
        <v>2.1186440677966101E-2</v>
      </c>
      <c r="M46" s="1"/>
      <c r="N46" s="1"/>
    </row>
    <row r="47" spans="1:14" outlineLevel="2" x14ac:dyDescent="0.25">
      <c r="A47" t="s">
        <v>240</v>
      </c>
      <c r="B47" s="2">
        <v>34443001000571</v>
      </c>
      <c r="C47" t="s">
        <v>11</v>
      </c>
      <c r="D47" t="s">
        <v>241</v>
      </c>
      <c r="E47" t="s">
        <v>242</v>
      </c>
      <c r="G47">
        <v>1998</v>
      </c>
      <c r="H47">
        <f t="shared" si="1"/>
        <v>18</v>
      </c>
      <c r="I47" s="5">
        <f t="shared" si="0"/>
        <v>8.4661016949152543</v>
      </c>
      <c r="J47">
        <v>19</v>
      </c>
      <c r="K47">
        <v>5</v>
      </c>
      <c r="L47">
        <v>24</v>
      </c>
      <c r="M47" s="1">
        <v>41101</v>
      </c>
      <c r="N47" s="1"/>
    </row>
    <row r="48" spans="1:14" outlineLevel="2" x14ac:dyDescent="0.25">
      <c r="A48" t="s">
        <v>271</v>
      </c>
      <c r="B48" s="2">
        <v>34443001003849</v>
      </c>
      <c r="C48" t="s">
        <v>11</v>
      </c>
      <c r="D48" t="s">
        <v>269</v>
      </c>
      <c r="E48" t="s">
        <v>270</v>
      </c>
      <c r="G48">
        <v>1998</v>
      </c>
      <c r="H48">
        <f t="shared" si="1"/>
        <v>18</v>
      </c>
      <c r="I48" s="5">
        <f t="shared" si="0"/>
        <v>8.4661016949152543</v>
      </c>
      <c r="J48">
        <v>2</v>
      </c>
      <c r="K48">
        <v>2</v>
      </c>
      <c r="L48">
        <v>4</v>
      </c>
      <c r="M48" s="1">
        <v>40882</v>
      </c>
      <c r="N48" s="1"/>
    </row>
    <row r="49" spans="1:14" outlineLevel="2" x14ac:dyDescent="0.25">
      <c r="A49" t="s">
        <v>355</v>
      </c>
      <c r="B49" s="2">
        <v>34443001007980</v>
      </c>
      <c r="C49" t="s">
        <v>11</v>
      </c>
      <c r="D49" t="s">
        <v>356</v>
      </c>
      <c r="E49" t="s">
        <v>357</v>
      </c>
      <c r="G49">
        <v>1998</v>
      </c>
      <c r="H49">
        <f t="shared" si="1"/>
        <v>18</v>
      </c>
      <c r="I49" s="5">
        <f t="shared" si="0"/>
        <v>8.4661016949152543</v>
      </c>
      <c r="J49">
        <v>3</v>
      </c>
      <c r="K49">
        <v>3</v>
      </c>
      <c r="L49">
        <v>6</v>
      </c>
      <c r="M49" s="1">
        <v>40990</v>
      </c>
      <c r="N49" s="1"/>
    </row>
    <row r="50" spans="1:14" outlineLevel="2" x14ac:dyDescent="0.25">
      <c r="A50" t="s">
        <v>397</v>
      </c>
      <c r="B50" s="2">
        <v>52133100094842</v>
      </c>
      <c r="C50" t="s">
        <v>11</v>
      </c>
      <c r="D50" t="s">
        <v>398</v>
      </c>
      <c r="E50" t="s">
        <v>399</v>
      </c>
      <c r="G50">
        <v>1998</v>
      </c>
      <c r="H50">
        <f t="shared" si="1"/>
        <v>18</v>
      </c>
      <c r="I50" s="5">
        <f t="shared" si="0"/>
        <v>8.4661016949152543</v>
      </c>
      <c r="J50">
        <v>12</v>
      </c>
      <c r="K50">
        <v>5</v>
      </c>
      <c r="L50">
        <v>17</v>
      </c>
      <c r="M50" s="1">
        <v>41774</v>
      </c>
      <c r="N50" s="1"/>
    </row>
    <row r="51" spans="1:14" outlineLevel="2" x14ac:dyDescent="0.25">
      <c r="A51" t="s">
        <v>458</v>
      </c>
      <c r="B51" s="2">
        <v>34443001010463</v>
      </c>
      <c r="C51" t="s">
        <v>11</v>
      </c>
      <c r="D51" t="s">
        <v>459</v>
      </c>
      <c r="E51" t="s">
        <v>315</v>
      </c>
      <c r="G51">
        <v>1998</v>
      </c>
      <c r="H51">
        <f t="shared" si="1"/>
        <v>18</v>
      </c>
      <c r="I51" s="5">
        <f t="shared" si="0"/>
        <v>8.4661016949152543</v>
      </c>
      <c r="J51">
        <v>20</v>
      </c>
      <c r="K51">
        <v>2</v>
      </c>
      <c r="L51">
        <v>22</v>
      </c>
      <c r="M51" s="1">
        <v>42475</v>
      </c>
      <c r="N51" s="1"/>
    </row>
    <row r="52" spans="1:14" outlineLevel="2" x14ac:dyDescent="0.25">
      <c r="A52" t="s">
        <v>502</v>
      </c>
      <c r="B52" s="2">
        <v>52133300062490</v>
      </c>
      <c r="C52" t="s">
        <v>11</v>
      </c>
      <c r="D52" t="s">
        <v>503</v>
      </c>
      <c r="E52" t="s">
        <v>451</v>
      </c>
      <c r="G52">
        <v>1998</v>
      </c>
      <c r="H52">
        <f t="shared" si="1"/>
        <v>18</v>
      </c>
      <c r="I52" s="5">
        <f t="shared" si="0"/>
        <v>8.4661016949152543</v>
      </c>
      <c r="J52">
        <v>3</v>
      </c>
      <c r="K52">
        <v>4</v>
      </c>
      <c r="L52">
        <v>7</v>
      </c>
      <c r="M52" s="1">
        <v>42663</v>
      </c>
      <c r="N52" s="1"/>
    </row>
    <row r="53" spans="1:14" outlineLevel="1" x14ac:dyDescent="0.25">
      <c r="F53" s="3" t="s">
        <v>677</v>
      </c>
      <c r="G53">
        <f>SUBTOTAL(3,G47:G52)</f>
        <v>6</v>
      </c>
      <c r="I53" s="5">
        <f t="shared" si="0"/>
        <v>2.5423728813559324E-2</v>
      </c>
      <c r="M53" s="1"/>
      <c r="N53" s="1"/>
    </row>
    <row r="54" spans="1:14" outlineLevel="2" x14ac:dyDescent="0.25">
      <c r="A54" t="s">
        <v>69</v>
      </c>
      <c r="B54" s="2">
        <v>34443000758484</v>
      </c>
      <c r="C54" t="s">
        <v>11</v>
      </c>
      <c r="D54" t="s">
        <v>70</v>
      </c>
      <c r="E54" t="s">
        <v>71</v>
      </c>
      <c r="G54">
        <v>1999</v>
      </c>
      <c r="H54">
        <f t="shared" si="1"/>
        <v>17</v>
      </c>
      <c r="I54" s="5">
        <f t="shared" si="0"/>
        <v>8.4703389830508478</v>
      </c>
      <c r="J54">
        <v>8</v>
      </c>
      <c r="K54">
        <v>1</v>
      </c>
      <c r="L54">
        <v>9</v>
      </c>
      <c r="M54" s="1">
        <v>40591</v>
      </c>
      <c r="N54" s="1"/>
    </row>
    <row r="55" spans="1:14" outlineLevel="2" x14ac:dyDescent="0.25">
      <c r="A55" t="s">
        <v>195</v>
      </c>
      <c r="B55" s="2">
        <v>52133100159355</v>
      </c>
      <c r="C55" t="s">
        <v>11</v>
      </c>
      <c r="D55" t="s">
        <v>196</v>
      </c>
      <c r="E55" t="s">
        <v>197</v>
      </c>
      <c r="G55">
        <v>1999</v>
      </c>
      <c r="H55">
        <f t="shared" si="1"/>
        <v>17</v>
      </c>
      <c r="I55" s="5">
        <f t="shared" si="0"/>
        <v>8.4703389830508478</v>
      </c>
      <c r="J55">
        <v>1</v>
      </c>
      <c r="K55">
        <v>4</v>
      </c>
      <c r="L55">
        <v>5</v>
      </c>
      <c r="M55" s="1">
        <v>42046</v>
      </c>
      <c r="N55" s="1"/>
    </row>
    <row r="56" spans="1:14" outlineLevel="2" x14ac:dyDescent="0.25">
      <c r="A56" t="s">
        <v>198</v>
      </c>
      <c r="B56" s="2">
        <v>34443000507642</v>
      </c>
      <c r="C56" t="s">
        <v>11</v>
      </c>
      <c r="D56" t="s">
        <v>199</v>
      </c>
      <c r="E56" t="s">
        <v>200</v>
      </c>
      <c r="G56">
        <v>1999</v>
      </c>
      <c r="H56">
        <f t="shared" si="1"/>
        <v>17</v>
      </c>
      <c r="I56" s="5">
        <f t="shared" si="0"/>
        <v>8.4703389830508478</v>
      </c>
      <c r="J56">
        <v>0</v>
      </c>
      <c r="K56">
        <v>1</v>
      </c>
      <c r="L56">
        <v>1</v>
      </c>
      <c r="M56" s="1">
        <v>42670</v>
      </c>
      <c r="N56" s="1"/>
    </row>
    <row r="57" spans="1:14" outlineLevel="2" x14ac:dyDescent="0.25">
      <c r="A57" t="s">
        <v>227</v>
      </c>
      <c r="B57" s="2">
        <v>34443000764359</v>
      </c>
      <c r="C57" t="s">
        <v>11</v>
      </c>
      <c r="D57" t="s">
        <v>228</v>
      </c>
      <c r="E57" t="s">
        <v>229</v>
      </c>
      <c r="G57">
        <v>1999</v>
      </c>
      <c r="H57">
        <f t="shared" si="1"/>
        <v>17</v>
      </c>
      <c r="I57" s="5">
        <f t="shared" si="0"/>
        <v>8.4703389830508478</v>
      </c>
      <c r="J57">
        <v>8</v>
      </c>
      <c r="K57">
        <v>7</v>
      </c>
      <c r="L57">
        <v>15</v>
      </c>
      <c r="M57" s="1">
        <v>42093</v>
      </c>
      <c r="N57" s="1"/>
    </row>
    <row r="58" spans="1:14" outlineLevel="2" x14ac:dyDescent="0.25">
      <c r="A58" t="s">
        <v>243</v>
      </c>
      <c r="B58" s="2">
        <v>34443001005760</v>
      </c>
      <c r="C58" t="s">
        <v>11</v>
      </c>
      <c r="D58" t="s">
        <v>244</v>
      </c>
      <c r="E58" t="s">
        <v>245</v>
      </c>
      <c r="G58">
        <v>1999</v>
      </c>
      <c r="H58">
        <f t="shared" si="1"/>
        <v>17</v>
      </c>
      <c r="I58" s="5">
        <f t="shared" si="0"/>
        <v>8.4703389830508478</v>
      </c>
      <c r="J58">
        <v>11</v>
      </c>
      <c r="K58">
        <v>5</v>
      </c>
      <c r="L58">
        <v>16</v>
      </c>
      <c r="M58" s="1">
        <v>42429</v>
      </c>
      <c r="N58" s="1"/>
    </row>
    <row r="59" spans="1:14" outlineLevel="2" x14ac:dyDescent="0.25">
      <c r="A59" t="s">
        <v>591</v>
      </c>
      <c r="B59" s="2" t="s">
        <v>592</v>
      </c>
      <c r="C59" t="s">
        <v>11</v>
      </c>
      <c r="D59" t="s">
        <v>593</v>
      </c>
      <c r="E59" t="s">
        <v>594</v>
      </c>
      <c r="G59">
        <v>1999</v>
      </c>
      <c r="H59">
        <f t="shared" si="1"/>
        <v>17</v>
      </c>
      <c r="I59" s="5">
        <f t="shared" si="0"/>
        <v>8.4703389830508478</v>
      </c>
      <c r="J59">
        <v>6</v>
      </c>
      <c r="K59">
        <v>1</v>
      </c>
      <c r="L59">
        <v>7</v>
      </c>
      <c r="M59" s="1">
        <v>40572</v>
      </c>
      <c r="N59" s="1"/>
    </row>
    <row r="60" spans="1:14" outlineLevel="2" x14ac:dyDescent="0.25">
      <c r="A60" t="s">
        <v>615</v>
      </c>
      <c r="B60" s="2">
        <v>52133100229257</v>
      </c>
      <c r="C60" t="s">
        <v>11</v>
      </c>
      <c r="D60" t="s">
        <v>616</v>
      </c>
      <c r="E60" t="s">
        <v>617</v>
      </c>
      <c r="G60">
        <v>1999</v>
      </c>
      <c r="H60">
        <f t="shared" si="1"/>
        <v>17</v>
      </c>
      <c r="I60" s="5">
        <f t="shared" si="0"/>
        <v>8.4703389830508478</v>
      </c>
      <c r="J60">
        <v>0</v>
      </c>
      <c r="K60">
        <v>0</v>
      </c>
      <c r="L60">
        <v>0</v>
      </c>
    </row>
    <row r="61" spans="1:14" outlineLevel="2" x14ac:dyDescent="0.25">
      <c r="A61" t="s">
        <v>618</v>
      </c>
      <c r="B61" s="2">
        <v>52133100064340</v>
      </c>
      <c r="C61" t="s">
        <v>11</v>
      </c>
      <c r="D61" t="s">
        <v>619</v>
      </c>
      <c r="E61" t="s">
        <v>620</v>
      </c>
      <c r="G61">
        <v>1999</v>
      </c>
      <c r="H61">
        <f t="shared" si="1"/>
        <v>17</v>
      </c>
      <c r="I61" s="5">
        <f t="shared" si="0"/>
        <v>8.4703389830508478</v>
      </c>
      <c r="J61">
        <v>6</v>
      </c>
      <c r="K61">
        <v>5</v>
      </c>
      <c r="L61">
        <v>11</v>
      </c>
      <c r="M61" s="1">
        <v>41457</v>
      </c>
      <c r="N61" s="1"/>
    </row>
    <row r="62" spans="1:14" outlineLevel="2" x14ac:dyDescent="0.25">
      <c r="A62" t="s">
        <v>621</v>
      </c>
      <c r="B62" s="2">
        <v>52133300062383</v>
      </c>
      <c r="C62" t="s">
        <v>11</v>
      </c>
      <c r="D62" t="s">
        <v>622</v>
      </c>
      <c r="E62" t="s">
        <v>623</v>
      </c>
      <c r="G62">
        <v>1999</v>
      </c>
      <c r="H62">
        <f t="shared" si="1"/>
        <v>17</v>
      </c>
      <c r="I62" s="5">
        <f t="shared" si="0"/>
        <v>8.4703389830508478</v>
      </c>
      <c r="J62">
        <v>4</v>
      </c>
      <c r="K62">
        <v>3</v>
      </c>
      <c r="L62">
        <v>7</v>
      </c>
      <c r="M62" s="1">
        <v>41733</v>
      </c>
      <c r="N62" s="1"/>
    </row>
    <row r="63" spans="1:14" outlineLevel="2" x14ac:dyDescent="0.25">
      <c r="A63" t="s">
        <v>626</v>
      </c>
      <c r="B63" s="2" t="s">
        <v>627</v>
      </c>
      <c r="C63" t="s">
        <v>11</v>
      </c>
      <c r="D63" t="s">
        <v>628</v>
      </c>
      <c r="E63" t="s">
        <v>629</v>
      </c>
      <c r="G63">
        <v>1999</v>
      </c>
      <c r="H63">
        <f t="shared" si="1"/>
        <v>17</v>
      </c>
      <c r="I63" s="5">
        <f t="shared" si="0"/>
        <v>8.4703389830508478</v>
      </c>
      <c r="J63">
        <v>8</v>
      </c>
      <c r="K63">
        <v>3</v>
      </c>
      <c r="L63">
        <v>11</v>
      </c>
      <c r="M63" s="1">
        <v>42065</v>
      </c>
      <c r="N63" s="1"/>
    </row>
    <row r="64" spans="1:14" outlineLevel="2" x14ac:dyDescent="0.25">
      <c r="A64" t="s">
        <v>630</v>
      </c>
      <c r="B64" s="2">
        <v>34443000507410</v>
      </c>
      <c r="C64" t="s">
        <v>11</v>
      </c>
      <c r="D64" t="s">
        <v>631</v>
      </c>
      <c r="E64" t="s">
        <v>632</v>
      </c>
      <c r="G64">
        <v>1999</v>
      </c>
      <c r="H64">
        <f t="shared" si="1"/>
        <v>17</v>
      </c>
      <c r="I64" s="5">
        <f t="shared" si="0"/>
        <v>8.4703389830508478</v>
      </c>
      <c r="J64">
        <v>0</v>
      </c>
      <c r="K64">
        <v>0</v>
      </c>
      <c r="L64">
        <v>0</v>
      </c>
    </row>
    <row r="65" spans="1:14" outlineLevel="2" x14ac:dyDescent="0.25">
      <c r="A65" t="s">
        <v>633</v>
      </c>
      <c r="B65" s="2" t="s">
        <v>634</v>
      </c>
      <c r="C65" t="s">
        <v>11</v>
      </c>
      <c r="D65" t="s">
        <v>635</v>
      </c>
      <c r="E65" t="s">
        <v>636</v>
      </c>
      <c r="G65">
        <v>1999</v>
      </c>
      <c r="H65">
        <f t="shared" si="1"/>
        <v>17</v>
      </c>
      <c r="I65" s="5">
        <f t="shared" si="0"/>
        <v>8.4703389830508478</v>
      </c>
      <c r="J65">
        <v>3</v>
      </c>
      <c r="K65">
        <v>2</v>
      </c>
      <c r="L65">
        <v>5</v>
      </c>
      <c r="M65" s="1">
        <v>40723</v>
      </c>
      <c r="N65" s="1"/>
    </row>
    <row r="66" spans="1:14" outlineLevel="2" x14ac:dyDescent="0.25">
      <c r="A66" t="s">
        <v>637</v>
      </c>
      <c r="B66" s="2" t="s">
        <v>638</v>
      </c>
      <c r="C66" t="s">
        <v>11</v>
      </c>
      <c r="D66" t="s">
        <v>639</v>
      </c>
      <c r="E66" t="s">
        <v>640</v>
      </c>
      <c r="G66">
        <v>1999</v>
      </c>
      <c r="H66">
        <f t="shared" si="1"/>
        <v>17</v>
      </c>
      <c r="I66" s="5">
        <f t="shared" si="0"/>
        <v>8.4703389830508478</v>
      </c>
      <c r="J66">
        <v>3</v>
      </c>
      <c r="K66">
        <v>0</v>
      </c>
      <c r="L66">
        <v>3</v>
      </c>
    </row>
    <row r="67" spans="1:14" outlineLevel="2" x14ac:dyDescent="0.25">
      <c r="A67" t="s">
        <v>641</v>
      </c>
      <c r="B67" s="2" t="s">
        <v>642</v>
      </c>
      <c r="C67" t="s">
        <v>11</v>
      </c>
      <c r="D67" t="s">
        <v>643</v>
      </c>
      <c r="E67" t="s">
        <v>644</v>
      </c>
      <c r="G67">
        <v>1999</v>
      </c>
      <c r="H67">
        <f t="shared" si="1"/>
        <v>17</v>
      </c>
      <c r="I67" s="5">
        <f t="shared" si="0"/>
        <v>8.4703389830508478</v>
      </c>
      <c r="J67">
        <v>2</v>
      </c>
      <c r="K67">
        <v>1</v>
      </c>
      <c r="L67">
        <v>3</v>
      </c>
      <c r="M67" s="1">
        <v>40572</v>
      </c>
      <c r="N67" s="1"/>
    </row>
    <row r="68" spans="1:14" outlineLevel="2" x14ac:dyDescent="0.25">
      <c r="A68" t="s">
        <v>645</v>
      </c>
      <c r="B68" s="2">
        <v>52133300003379</v>
      </c>
      <c r="C68" t="s">
        <v>11</v>
      </c>
      <c r="D68" t="s">
        <v>646</v>
      </c>
      <c r="E68" t="s">
        <v>647</v>
      </c>
      <c r="G68">
        <v>1999</v>
      </c>
      <c r="H68">
        <f t="shared" si="1"/>
        <v>17</v>
      </c>
      <c r="I68" s="5">
        <f t="shared" ref="I68:I131" si="2">(G68/236)</f>
        <v>8.4703389830508478</v>
      </c>
      <c r="J68">
        <v>0</v>
      </c>
      <c r="K68">
        <v>0</v>
      </c>
      <c r="L68">
        <v>0</v>
      </c>
    </row>
    <row r="69" spans="1:14" outlineLevel="2" x14ac:dyDescent="0.25">
      <c r="A69" t="s">
        <v>648</v>
      </c>
      <c r="B69" s="2">
        <v>52133300062474</v>
      </c>
      <c r="C69" t="s">
        <v>11</v>
      </c>
      <c r="D69" t="s">
        <v>649</v>
      </c>
      <c r="E69" t="s">
        <v>650</v>
      </c>
      <c r="G69">
        <v>1999</v>
      </c>
      <c r="H69">
        <f t="shared" si="1"/>
        <v>17</v>
      </c>
      <c r="I69" s="5">
        <f t="shared" si="2"/>
        <v>8.4703389830508478</v>
      </c>
      <c r="J69">
        <v>7</v>
      </c>
      <c r="K69">
        <v>1</v>
      </c>
      <c r="L69">
        <v>8</v>
      </c>
      <c r="M69" s="1">
        <v>40501</v>
      </c>
      <c r="N69" s="1"/>
    </row>
    <row r="70" spans="1:14" outlineLevel="2" x14ac:dyDescent="0.25">
      <c r="A70" t="s">
        <v>651</v>
      </c>
      <c r="B70" s="2">
        <v>34443000507591</v>
      </c>
      <c r="C70" t="s">
        <v>11</v>
      </c>
      <c r="D70" t="s">
        <v>652</v>
      </c>
      <c r="E70" t="s">
        <v>653</v>
      </c>
      <c r="G70">
        <v>1999</v>
      </c>
      <c r="H70">
        <f t="shared" si="1"/>
        <v>17</v>
      </c>
      <c r="I70" s="5">
        <f t="shared" si="2"/>
        <v>8.4703389830508478</v>
      </c>
      <c r="J70">
        <v>2</v>
      </c>
      <c r="K70">
        <v>3</v>
      </c>
      <c r="L70">
        <v>5</v>
      </c>
      <c r="M70" s="1">
        <v>42355</v>
      </c>
      <c r="N70" s="1"/>
    </row>
    <row r="71" spans="1:14" outlineLevel="2" x14ac:dyDescent="0.25">
      <c r="A71" t="s">
        <v>654</v>
      </c>
      <c r="B71" s="2" t="s">
        <v>655</v>
      </c>
      <c r="C71" t="s">
        <v>11</v>
      </c>
      <c r="D71" t="s">
        <v>656</v>
      </c>
      <c r="E71" t="s">
        <v>657</v>
      </c>
      <c r="G71">
        <v>1999</v>
      </c>
      <c r="H71">
        <f t="shared" si="1"/>
        <v>17</v>
      </c>
      <c r="I71" s="5">
        <f t="shared" si="2"/>
        <v>8.4703389830508478</v>
      </c>
      <c r="J71">
        <v>4</v>
      </c>
      <c r="K71">
        <v>1</v>
      </c>
      <c r="L71">
        <v>5</v>
      </c>
      <c r="M71" s="1">
        <v>41383</v>
      </c>
      <c r="N71" s="1"/>
    </row>
    <row r="72" spans="1:14" outlineLevel="2" x14ac:dyDescent="0.25">
      <c r="A72" t="s">
        <v>658</v>
      </c>
      <c r="B72" s="2">
        <v>34443000508004</v>
      </c>
      <c r="C72" t="s">
        <v>11</v>
      </c>
      <c r="D72" t="s">
        <v>659</v>
      </c>
      <c r="E72" t="s">
        <v>411</v>
      </c>
      <c r="G72">
        <v>1999</v>
      </c>
      <c r="H72">
        <f t="shared" si="1"/>
        <v>17</v>
      </c>
      <c r="I72" s="5">
        <f t="shared" si="2"/>
        <v>8.4703389830508478</v>
      </c>
      <c r="J72">
        <v>11</v>
      </c>
      <c r="K72">
        <v>1</v>
      </c>
      <c r="L72">
        <v>12</v>
      </c>
      <c r="M72" s="1">
        <v>41216</v>
      </c>
      <c r="N72" s="1"/>
    </row>
    <row r="73" spans="1:14" outlineLevel="2" x14ac:dyDescent="0.25">
      <c r="A73" t="s">
        <v>660</v>
      </c>
      <c r="B73" s="2">
        <v>52133300074693</v>
      </c>
      <c r="C73" t="s">
        <v>11</v>
      </c>
      <c r="D73" t="s">
        <v>661</v>
      </c>
      <c r="E73" t="s">
        <v>662</v>
      </c>
      <c r="G73">
        <v>1999</v>
      </c>
      <c r="H73">
        <f t="shared" si="1"/>
        <v>17</v>
      </c>
      <c r="I73" s="5">
        <f t="shared" si="2"/>
        <v>8.4703389830508478</v>
      </c>
      <c r="J73">
        <v>5</v>
      </c>
      <c r="K73">
        <v>2</v>
      </c>
      <c r="L73">
        <v>7</v>
      </c>
      <c r="M73" s="1">
        <v>42090</v>
      </c>
      <c r="N73" s="1"/>
    </row>
    <row r="74" spans="1:14" outlineLevel="1" x14ac:dyDescent="0.25">
      <c r="F74" s="3" t="s">
        <v>678</v>
      </c>
      <c r="G74">
        <f>SUBTOTAL(3,G54:G73)</f>
        <v>20</v>
      </c>
      <c r="I74" s="5">
        <f t="shared" si="2"/>
        <v>8.4745762711864403E-2</v>
      </c>
      <c r="M74" s="1"/>
      <c r="N74" s="1"/>
    </row>
    <row r="75" spans="1:14" outlineLevel="2" x14ac:dyDescent="0.25">
      <c r="A75" t="s">
        <v>101</v>
      </c>
      <c r="B75" s="2">
        <v>32133100000505</v>
      </c>
      <c r="C75" t="s">
        <v>11</v>
      </c>
      <c r="D75" t="s">
        <v>102</v>
      </c>
      <c r="E75" t="s">
        <v>103</v>
      </c>
      <c r="G75">
        <v>2000</v>
      </c>
      <c r="H75">
        <f t="shared" si="1"/>
        <v>16</v>
      </c>
      <c r="I75" s="5">
        <f t="shared" si="2"/>
        <v>8.4745762711864412</v>
      </c>
      <c r="J75">
        <v>5</v>
      </c>
      <c r="K75">
        <v>1</v>
      </c>
      <c r="L75">
        <v>6</v>
      </c>
      <c r="M75" s="1">
        <v>40561</v>
      </c>
      <c r="N75" s="1"/>
    </row>
    <row r="76" spans="1:14" outlineLevel="2" x14ac:dyDescent="0.25">
      <c r="A76" t="s">
        <v>153</v>
      </c>
      <c r="B76" s="2">
        <v>52133100168141</v>
      </c>
      <c r="C76" t="s">
        <v>11</v>
      </c>
      <c r="D76" t="s">
        <v>154</v>
      </c>
      <c r="E76" t="s">
        <v>155</v>
      </c>
      <c r="G76">
        <v>2000</v>
      </c>
      <c r="H76">
        <f t="shared" si="1"/>
        <v>16</v>
      </c>
      <c r="I76" s="5">
        <f t="shared" si="2"/>
        <v>8.4745762711864412</v>
      </c>
      <c r="J76">
        <v>1</v>
      </c>
      <c r="K76">
        <v>0</v>
      </c>
      <c r="L76">
        <v>1</v>
      </c>
    </row>
    <row r="77" spans="1:14" outlineLevel="2" x14ac:dyDescent="0.25">
      <c r="A77" t="s">
        <v>425</v>
      </c>
      <c r="B77" s="2">
        <v>34443001008897</v>
      </c>
      <c r="C77" t="s">
        <v>11</v>
      </c>
      <c r="D77" t="s">
        <v>426</v>
      </c>
      <c r="E77" t="s">
        <v>251</v>
      </c>
      <c r="G77">
        <v>2000</v>
      </c>
      <c r="H77">
        <f t="shared" si="1"/>
        <v>16</v>
      </c>
      <c r="I77" s="5">
        <f t="shared" si="2"/>
        <v>8.4745762711864412</v>
      </c>
      <c r="J77">
        <v>10</v>
      </c>
      <c r="K77">
        <v>4</v>
      </c>
      <c r="L77">
        <v>14</v>
      </c>
      <c r="M77" s="1">
        <v>42462</v>
      </c>
      <c r="N77" s="1"/>
    </row>
    <row r="78" spans="1:14" outlineLevel="2" x14ac:dyDescent="0.25">
      <c r="A78" t="s">
        <v>455</v>
      </c>
      <c r="B78" s="2">
        <v>34443001011511</v>
      </c>
      <c r="C78" t="s">
        <v>11</v>
      </c>
      <c r="D78" t="s">
        <v>456</v>
      </c>
      <c r="E78" t="s">
        <v>457</v>
      </c>
      <c r="G78">
        <v>2000</v>
      </c>
      <c r="H78">
        <f t="shared" si="1"/>
        <v>16</v>
      </c>
      <c r="I78" s="5">
        <f t="shared" si="2"/>
        <v>8.4745762711864412</v>
      </c>
      <c r="J78">
        <v>8</v>
      </c>
      <c r="K78">
        <v>0</v>
      </c>
      <c r="L78">
        <v>8</v>
      </c>
    </row>
    <row r="79" spans="1:14" outlineLevel="2" x14ac:dyDescent="0.25">
      <c r="A79" t="s">
        <v>488</v>
      </c>
      <c r="B79" s="2">
        <v>34443001010471</v>
      </c>
      <c r="C79" t="s">
        <v>11</v>
      </c>
      <c r="D79" t="s">
        <v>489</v>
      </c>
      <c r="E79" t="s">
        <v>490</v>
      </c>
      <c r="G79">
        <v>2000</v>
      </c>
      <c r="H79">
        <f t="shared" si="1"/>
        <v>16</v>
      </c>
      <c r="I79" s="5">
        <f t="shared" si="2"/>
        <v>8.4745762711864412</v>
      </c>
      <c r="J79">
        <v>7</v>
      </c>
      <c r="K79">
        <v>2</v>
      </c>
      <c r="L79">
        <v>9</v>
      </c>
      <c r="M79" s="1">
        <v>41486</v>
      </c>
      <c r="N79" s="1"/>
    </row>
    <row r="80" spans="1:14" outlineLevel="2" x14ac:dyDescent="0.25">
      <c r="A80" t="s">
        <v>526</v>
      </c>
      <c r="B80" s="2">
        <v>34443001021221</v>
      </c>
      <c r="C80" t="s">
        <v>11</v>
      </c>
      <c r="D80" t="s">
        <v>527</v>
      </c>
      <c r="E80" t="s">
        <v>393</v>
      </c>
      <c r="G80">
        <v>2000</v>
      </c>
      <c r="H80">
        <f t="shared" si="1"/>
        <v>16</v>
      </c>
      <c r="I80" s="5">
        <f t="shared" si="2"/>
        <v>8.4745762711864412</v>
      </c>
      <c r="J80">
        <v>9</v>
      </c>
      <c r="K80">
        <v>3</v>
      </c>
      <c r="L80">
        <v>12</v>
      </c>
      <c r="M80" s="1">
        <v>41338</v>
      </c>
      <c r="N80" s="1"/>
    </row>
    <row r="81" spans="1:14" outlineLevel="2" x14ac:dyDescent="0.25">
      <c r="A81" t="s">
        <v>533</v>
      </c>
      <c r="B81" s="2">
        <v>52133100047238</v>
      </c>
      <c r="C81" t="s">
        <v>11</v>
      </c>
      <c r="D81" t="s">
        <v>534</v>
      </c>
      <c r="G81">
        <v>2000</v>
      </c>
      <c r="H81">
        <f t="shared" si="1"/>
        <v>16</v>
      </c>
      <c r="I81" s="5">
        <f t="shared" si="2"/>
        <v>8.4745762711864412</v>
      </c>
      <c r="J81">
        <v>6</v>
      </c>
      <c r="K81">
        <v>3</v>
      </c>
      <c r="L81">
        <v>9</v>
      </c>
      <c r="M81" s="1">
        <v>41578</v>
      </c>
      <c r="N81" s="1"/>
    </row>
    <row r="82" spans="1:14" outlineLevel="2" x14ac:dyDescent="0.25">
      <c r="A82" t="s">
        <v>577</v>
      </c>
      <c r="B82" s="2">
        <v>34443001010307</v>
      </c>
      <c r="C82" t="s">
        <v>11</v>
      </c>
      <c r="D82" t="s">
        <v>578</v>
      </c>
      <c r="E82" t="s">
        <v>411</v>
      </c>
      <c r="G82">
        <v>2000</v>
      </c>
      <c r="H82">
        <f t="shared" si="1"/>
        <v>16</v>
      </c>
      <c r="I82" s="5">
        <f t="shared" si="2"/>
        <v>8.4745762711864412</v>
      </c>
      <c r="J82">
        <v>7</v>
      </c>
      <c r="K82">
        <v>1</v>
      </c>
      <c r="L82">
        <v>8</v>
      </c>
      <c r="M82" s="1">
        <v>41587</v>
      </c>
      <c r="N82" s="1"/>
    </row>
    <row r="83" spans="1:14" outlineLevel="2" x14ac:dyDescent="0.25">
      <c r="A83" t="s">
        <v>582</v>
      </c>
      <c r="B83" s="2">
        <v>34443000508251</v>
      </c>
      <c r="C83" t="s">
        <v>11</v>
      </c>
      <c r="D83" t="s">
        <v>583</v>
      </c>
      <c r="E83" t="s">
        <v>565</v>
      </c>
      <c r="G83">
        <v>2000</v>
      </c>
      <c r="H83">
        <f t="shared" ref="H83:H152" si="3">(2016-G83)</f>
        <v>16</v>
      </c>
      <c r="I83" s="5">
        <f t="shared" si="2"/>
        <v>8.4745762711864412</v>
      </c>
      <c r="J83">
        <v>12</v>
      </c>
      <c r="K83">
        <v>5</v>
      </c>
      <c r="L83">
        <v>17</v>
      </c>
      <c r="M83" s="1">
        <v>41857</v>
      </c>
      <c r="N83" s="1"/>
    </row>
    <row r="84" spans="1:14" outlineLevel="1" x14ac:dyDescent="0.25">
      <c r="F84" s="3" t="s">
        <v>679</v>
      </c>
      <c r="G84">
        <f>SUBTOTAL(3,G75:G83)</f>
        <v>9</v>
      </c>
      <c r="I84" s="5">
        <f t="shared" si="2"/>
        <v>3.8135593220338986E-2</v>
      </c>
      <c r="M84" s="1"/>
      <c r="N84" s="1"/>
    </row>
    <row r="85" spans="1:14" outlineLevel="2" x14ac:dyDescent="0.25">
      <c r="A85" t="s">
        <v>49</v>
      </c>
      <c r="B85" s="2" t="s">
        <v>50</v>
      </c>
      <c r="C85" t="s">
        <v>11</v>
      </c>
      <c r="D85" t="s">
        <v>51</v>
      </c>
      <c r="E85" t="s">
        <v>52</v>
      </c>
      <c r="G85">
        <v>2001</v>
      </c>
      <c r="H85">
        <f t="shared" si="3"/>
        <v>15</v>
      </c>
      <c r="I85" s="5">
        <f t="shared" si="2"/>
        <v>8.4788135593220346</v>
      </c>
      <c r="J85">
        <v>25</v>
      </c>
      <c r="K85">
        <v>7</v>
      </c>
      <c r="L85">
        <v>32</v>
      </c>
      <c r="M85" s="1">
        <v>41753</v>
      </c>
      <c r="N85" s="1"/>
    </row>
    <row r="86" spans="1:14" outlineLevel="2" x14ac:dyDescent="0.25">
      <c r="A86" t="s">
        <v>107</v>
      </c>
      <c r="B86" s="2">
        <v>52133100093729</v>
      </c>
      <c r="C86" t="s">
        <v>11</v>
      </c>
      <c r="D86" t="s">
        <v>108</v>
      </c>
      <c r="E86" t="s">
        <v>109</v>
      </c>
      <c r="G86">
        <v>2001</v>
      </c>
      <c r="H86">
        <f t="shared" si="3"/>
        <v>15</v>
      </c>
      <c r="I86" s="5">
        <f t="shared" si="2"/>
        <v>8.4788135593220346</v>
      </c>
      <c r="J86">
        <v>3</v>
      </c>
      <c r="K86">
        <v>6</v>
      </c>
      <c r="L86">
        <v>9</v>
      </c>
      <c r="M86" s="1">
        <v>41507</v>
      </c>
      <c r="N86" s="1"/>
    </row>
    <row r="87" spans="1:14" outlineLevel="2" x14ac:dyDescent="0.25">
      <c r="A87" t="s">
        <v>171</v>
      </c>
      <c r="B87" s="2">
        <v>34443001015918</v>
      </c>
      <c r="C87" t="s">
        <v>11</v>
      </c>
      <c r="D87" t="s">
        <v>174</v>
      </c>
      <c r="E87" t="s">
        <v>173</v>
      </c>
      <c r="G87">
        <v>2001</v>
      </c>
      <c r="H87">
        <f t="shared" si="3"/>
        <v>15</v>
      </c>
      <c r="I87" s="5">
        <f t="shared" si="2"/>
        <v>8.4788135593220346</v>
      </c>
      <c r="J87">
        <v>11</v>
      </c>
      <c r="K87">
        <v>0</v>
      </c>
      <c r="L87">
        <v>11</v>
      </c>
    </row>
    <row r="88" spans="1:14" outlineLevel="2" x14ac:dyDescent="0.25">
      <c r="A88" t="s">
        <v>230</v>
      </c>
      <c r="B88" s="2" t="s">
        <v>231</v>
      </c>
      <c r="C88" t="s">
        <v>11</v>
      </c>
      <c r="D88" t="s">
        <v>232</v>
      </c>
      <c r="E88" t="s">
        <v>233</v>
      </c>
      <c r="G88">
        <v>2001</v>
      </c>
      <c r="H88">
        <f t="shared" si="3"/>
        <v>15</v>
      </c>
      <c r="I88" s="5">
        <f t="shared" si="2"/>
        <v>8.4788135593220346</v>
      </c>
      <c r="J88">
        <v>24</v>
      </c>
      <c r="K88">
        <v>2</v>
      </c>
      <c r="L88">
        <v>26</v>
      </c>
      <c r="M88" s="1">
        <v>40718</v>
      </c>
      <c r="N88" s="1"/>
    </row>
    <row r="89" spans="1:14" outlineLevel="2" x14ac:dyDescent="0.25">
      <c r="A89" t="s">
        <v>237</v>
      </c>
      <c r="B89" s="2">
        <v>34443001017427</v>
      </c>
      <c r="C89" t="s">
        <v>11</v>
      </c>
      <c r="D89" t="s">
        <v>238</v>
      </c>
      <c r="E89" t="s">
        <v>239</v>
      </c>
      <c r="G89">
        <v>2001</v>
      </c>
      <c r="H89">
        <f t="shared" si="3"/>
        <v>15</v>
      </c>
      <c r="I89" s="5">
        <f t="shared" si="2"/>
        <v>8.4788135593220346</v>
      </c>
      <c r="J89">
        <v>4</v>
      </c>
      <c r="K89">
        <v>1</v>
      </c>
      <c r="L89">
        <v>5</v>
      </c>
      <c r="M89" s="1">
        <v>41386</v>
      </c>
      <c r="N89" s="1"/>
    </row>
    <row r="90" spans="1:14" outlineLevel="2" x14ac:dyDescent="0.25">
      <c r="A90" t="s">
        <v>249</v>
      </c>
      <c r="B90" s="2">
        <v>34443001015454</v>
      </c>
      <c r="C90" t="s">
        <v>11</v>
      </c>
      <c r="D90" t="s">
        <v>250</v>
      </c>
      <c r="E90" t="s">
        <v>251</v>
      </c>
      <c r="G90">
        <v>2001</v>
      </c>
      <c r="H90">
        <f t="shared" si="3"/>
        <v>15</v>
      </c>
      <c r="I90" s="5">
        <f t="shared" si="2"/>
        <v>8.4788135593220346</v>
      </c>
      <c r="J90">
        <v>13</v>
      </c>
      <c r="K90">
        <v>8</v>
      </c>
      <c r="L90">
        <v>21</v>
      </c>
      <c r="M90" s="1">
        <v>42670</v>
      </c>
      <c r="N90" s="1"/>
    </row>
    <row r="91" spans="1:14" outlineLevel="2" x14ac:dyDescent="0.25">
      <c r="A91" t="s">
        <v>260</v>
      </c>
      <c r="B91" s="2">
        <v>34443001013434</v>
      </c>
      <c r="C91" t="s">
        <v>11</v>
      </c>
      <c r="D91" t="s">
        <v>261</v>
      </c>
      <c r="E91" t="s">
        <v>262</v>
      </c>
      <c r="G91">
        <v>2001</v>
      </c>
      <c r="H91">
        <f t="shared" si="3"/>
        <v>15</v>
      </c>
      <c r="I91" s="5">
        <f t="shared" si="2"/>
        <v>8.4788135593220346</v>
      </c>
      <c r="J91">
        <v>6</v>
      </c>
      <c r="K91">
        <v>0</v>
      </c>
      <c r="L91">
        <v>6</v>
      </c>
    </row>
    <row r="92" spans="1:14" outlineLevel="2" x14ac:dyDescent="0.25">
      <c r="A92" t="s">
        <v>325</v>
      </c>
      <c r="B92" s="2">
        <v>34443001014630</v>
      </c>
      <c r="C92" t="s">
        <v>11</v>
      </c>
      <c r="D92" t="s">
        <v>326</v>
      </c>
      <c r="E92" t="s">
        <v>327</v>
      </c>
      <c r="G92">
        <v>2001</v>
      </c>
      <c r="H92">
        <f t="shared" si="3"/>
        <v>15</v>
      </c>
      <c r="I92" s="5">
        <f t="shared" si="2"/>
        <v>8.4788135593220346</v>
      </c>
      <c r="J92">
        <v>10</v>
      </c>
      <c r="K92">
        <v>1</v>
      </c>
      <c r="L92">
        <v>11</v>
      </c>
      <c r="M92" s="1">
        <v>41631</v>
      </c>
      <c r="N92" s="1"/>
    </row>
    <row r="93" spans="1:14" outlineLevel="2" x14ac:dyDescent="0.25">
      <c r="A93" t="s">
        <v>504</v>
      </c>
      <c r="B93" s="2">
        <v>34443001010679</v>
      </c>
      <c r="C93" t="s">
        <v>11</v>
      </c>
      <c r="D93" t="s">
        <v>505</v>
      </c>
      <c r="E93" t="s">
        <v>506</v>
      </c>
      <c r="G93">
        <v>2001</v>
      </c>
      <c r="H93">
        <f t="shared" si="3"/>
        <v>15</v>
      </c>
      <c r="I93" s="5">
        <f t="shared" si="2"/>
        <v>8.4788135593220346</v>
      </c>
      <c r="J93">
        <v>3</v>
      </c>
      <c r="K93">
        <v>0</v>
      </c>
      <c r="L93">
        <v>3</v>
      </c>
    </row>
    <row r="94" spans="1:14" outlineLevel="2" x14ac:dyDescent="0.25">
      <c r="A94" t="s">
        <v>535</v>
      </c>
      <c r="B94" s="2">
        <v>34443000705485</v>
      </c>
      <c r="C94" t="s">
        <v>11</v>
      </c>
      <c r="D94" t="s">
        <v>536</v>
      </c>
      <c r="G94">
        <v>2001</v>
      </c>
      <c r="H94">
        <f t="shared" si="3"/>
        <v>15</v>
      </c>
      <c r="I94" s="5">
        <f t="shared" si="2"/>
        <v>8.4788135593220346</v>
      </c>
      <c r="J94">
        <v>19</v>
      </c>
      <c r="K94">
        <v>4</v>
      </c>
      <c r="L94">
        <v>23</v>
      </c>
      <c r="M94" s="1">
        <v>42200</v>
      </c>
      <c r="N94" s="1"/>
    </row>
    <row r="95" spans="1:14" outlineLevel="2" x14ac:dyDescent="0.25">
      <c r="A95" t="s">
        <v>543</v>
      </c>
      <c r="B95" s="2">
        <v>34443001013392</v>
      </c>
      <c r="C95" t="s">
        <v>11</v>
      </c>
      <c r="D95" t="s">
        <v>544</v>
      </c>
      <c r="E95" t="s">
        <v>545</v>
      </c>
      <c r="G95">
        <v>2001</v>
      </c>
      <c r="H95">
        <f t="shared" si="3"/>
        <v>15</v>
      </c>
      <c r="I95" s="5">
        <f t="shared" si="2"/>
        <v>8.4788135593220346</v>
      </c>
      <c r="J95">
        <v>15</v>
      </c>
      <c r="K95">
        <v>2</v>
      </c>
      <c r="L95">
        <v>17</v>
      </c>
      <c r="M95" s="1">
        <v>42644</v>
      </c>
      <c r="N95" s="1"/>
    </row>
    <row r="96" spans="1:14" outlineLevel="1" x14ac:dyDescent="0.25">
      <c r="F96" s="3" t="s">
        <v>680</v>
      </c>
      <c r="G96">
        <f>SUBTOTAL(3,G85:G95)</f>
        <v>11</v>
      </c>
      <c r="I96" s="5">
        <f t="shared" si="2"/>
        <v>4.6610169491525424E-2</v>
      </c>
      <c r="M96" s="1"/>
      <c r="N96" s="1"/>
    </row>
    <row r="97" spans="1:14" outlineLevel="2" x14ac:dyDescent="0.25">
      <c r="A97" t="s">
        <v>159</v>
      </c>
      <c r="B97" s="2">
        <v>32133100023176</v>
      </c>
      <c r="C97" t="s">
        <v>11</v>
      </c>
      <c r="D97" t="s">
        <v>160</v>
      </c>
      <c r="E97" t="s">
        <v>161</v>
      </c>
      <c r="G97">
        <v>2002</v>
      </c>
      <c r="H97">
        <f t="shared" si="3"/>
        <v>14</v>
      </c>
      <c r="I97" s="5">
        <f t="shared" si="2"/>
        <v>8.4830508474576263</v>
      </c>
      <c r="J97">
        <v>15</v>
      </c>
      <c r="K97">
        <v>0</v>
      </c>
      <c r="L97">
        <v>15</v>
      </c>
    </row>
    <row r="98" spans="1:14" outlineLevel="2" x14ac:dyDescent="0.25">
      <c r="A98" t="s">
        <v>255</v>
      </c>
      <c r="B98" s="2" t="s">
        <v>258</v>
      </c>
      <c r="C98" t="s">
        <v>11</v>
      </c>
      <c r="D98" t="s">
        <v>259</v>
      </c>
      <c r="E98" t="s">
        <v>257</v>
      </c>
      <c r="G98">
        <v>2002</v>
      </c>
      <c r="H98">
        <f t="shared" si="3"/>
        <v>14</v>
      </c>
      <c r="I98" s="5">
        <f t="shared" si="2"/>
        <v>8.4830508474576263</v>
      </c>
      <c r="J98">
        <v>15</v>
      </c>
      <c r="K98">
        <v>6</v>
      </c>
      <c r="L98">
        <v>21</v>
      </c>
      <c r="M98" s="1">
        <v>41188</v>
      </c>
      <c r="N98" s="1"/>
    </row>
    <row r="99" spans="1:14" outlineLevel="2" x14ac:dyDescent="0.25">
      <c r="A99" t="s">
        <v>272</v>
      </c>
      <c r="B99" s="2">
        <v>34443001019639</v>
      </c>
      <c r="C99" t="s">
        <v>11</v>
      </c>
      <c r="D99" t="s">
        <v>273</v>
      </c>
      <c r="E99" t="s">
        <v>212</v>
      </c>
      <c r="G99">
        <v>2002</v>
      </c>
      <c r="H99">
        <f t="shared" si="3"/>
        <v>14</v>
      </c>
      <c r="I99" s="5">
        <f t="shared" si="2"/>
        <v>8.4830508474576263</v>
      </c>
      <c r="J99">
        <v>15</v>
      </c>
      <c r="K99">
        <v>4</v>
      </c>
      <c r="L99">
        <v>19</v>
      </c>
      <c r="M99" s="1">
        <v>41101</v>
      </c>
      <c r="N99" s="1"/>
    </row>
    <row r="100" spans="1:14" outlineLevel="2" x14ac:dyDescent="0.25">
      <c r="A100" t="s">
        <v>295</v>
      </c>
      <c r="B100" s="2">
        <v>52133100058292</v>
      </c>
      <c r="C100" t="s">
        <v>11</v>
      </c>
      <c r="D100" t="s">
        <v>296</v>
      </c>
      <c r="E100" t="s">
        <v>297</v>
      </c>
      <c r="G100">
        <v>2002</v>
      </c>
      <c r="H100">
        <f t="shared" si="3"/>
        <v>14</v>
      </c>
      <c r="I100" s="5">
        <f t="shared" si="2"/>
        <v>8.4830508474576263</v>
      </c>
      <c r="J100">
        <v>18</v>
      </c>
      <c r="K100">
        <v>6</v>
      </c>
      <c r="L100">
        <v>24</v>
      </c>
      <c r="M100" s="1">
        <v>42096</v>
      </c>
      <c r="N100" s="1"/>
    </row>
    <row r="101" spans="1:14" outlineLevel="2" x14ac:dyDescent="0.25">
      <c r="A101" t="s">
        <v>331</v>
      </c>
      <c r="B101" s="2" t="s">
        <v>332</v>
      </c>
      <c r="C101" t="s">
        <v>11</v>
      </c>
      <c r="D101" t="s">
        <v>333</v>
      </c>
      <c r="E101" t="s">
        <v>334</v>
      </c>
      <c r="G101">
        <v>2002</v>
      </c>
      <c r="H101">
        <f t="shared" si="3"/>
        <v>14</v>
      </c>
      <c r="I101" s="5">
        <f t="shared" si="2"/>
        <v>8.4830508474576263</v>
      </c>
      <c r="J101">
        <v>4</v>
      </c>
      <c r="K101">
        <v>2</v>
      </c>
      <c r="L101">
        <v>6</v>
      </c>
      <c r="M101" s="1">
        <v>40609</v>
      </c>
      <c r="N101" s="1"/>
    </row>
    <row r="102" spans="1:14" outlineLevel="2" x14ac:dyDescent="0.25">
      <c r="A102" t="s">
        <v>391</v>
      </c>
      <c r="B102" s="2">
        <v>52133300062482</v>
      </c>
      <c r="C102" t="s">
        <v>11</v>
      </c>
      <c r="D102" t="s">
        <v>392</v>
      </c>
      <c r="E102" t="s">
        <v>393</v>
      </c>
      <c r="G102">
        <v>2002</v>
      </c>
      <c r="H102">
        <f t="shared" si="3"/>
        <v>14</v>
      </c>
      <c r="I102" s="5">
        <f t="shared" si="2"/>
        <v>8.4830508474576263</v>
      </c>
      <c r="J102">
        <v>8</v>
      </c>
      <c r="K102">
        <v>0</v>
      </c>
      <c r="L102">
        <v>8</v>
      </c>
    </row>
    <row r="103" spans="1:14" outlineLevel="2" x14ac:dyDescent="0.25">
      <c r="A103" t="s">
        <v>419</v>
      </c>
      <c r="B103" s="2">
        <v>34443001020934</v>
      </c>
      <c r="C103" t="s">
        <v>11</v>
      </c>
      <c r="D103" t="s">
        <v>420</v>
      </c>
      <c r="E103" t="s">
        <v>421</v>
      </c>
      <c r="G103">
        <v>2002</v>
      </c>
      <c r="H103">
        <f t="shared" si="3"/>
        <v>14</v>
      </c>
      <c r="I103" s="5">
        <f t="shared" si="2"/>
        <v>8.4830508474576263</v>
      </c>
      <c r="J103">
        <v>5</v>
      </c>
      <c r="K103">
        <v>2</v>
      </c>
      <c r="L103">
        <v>7</v>
      </c>
      <c r="M103" s="1">
        <v>40702</v>
      </c>
      <c r="N103" s="1"/>
    </row>
    <row r="104" spans="1:14" outlineLevel="2" x14ac:dyDescent="0.25">
      <c r="A104" t="s">
        <v>460</v>
      </c>
      <c r="B104" s="2">
        <v>32133100000828</v>
      </c>
      <c r="C104" t="s">
        <v>11</v>
      </c>
      <c r="D104" t="s">
        <v>461</v>
      </c>
      <c r="E104" t="s">
        <v>462</v>
      </c>
      <c r="G104">
        <v>2002</v>
      </c>
      <c r="H104">
        <f t="shared" si="3"/>
        <v>14</v>
      </c>
      <c r="I104" s="5">
        <f t="shared" si="2"/>
        <v>8.4830508474576263</v>
      </c>
      <c r="J104">
        <v>16</v>
      </c>
      <c r="K104">
        <v>16</v>
      </c>
      <c r="L104">
        <v>32</v>
      </c>
      <c r="M104" s="1">
        <v>42625</v>
      </c>
      <c r="N104" s="1"/>
    </row>
    <row r="105" spans="1:14" outlineLevel="2" x14ac:dyDescent="0.25">
      <c r="A105" t="s">
        <v>512</v>
      </c>
      <c r="B105" s="2">
        <v>34443001018458</v>
      </c>
      <c r="C105" t="s">
        <v>11</v>
      </c>
      <c r="D105" t="s">
        <v>513</v>
      </c>
      <c r="E105" t="s">
        <v>514</v>
      </c>
      <c r="G105">
        <v>2002</v>
      </c>
      <c r="H105">
        <f t="shared" si="3"/>
        <v>14</v>
      </c>
      <c r="I105" s="5">
        <f t="shared" si="2"/>
        <v>8.4830508474576263</v>
      </c>
      <c r="J105">
        <v>4</v>
      </c>
      <c r="K105">
        <v>4</v>
      </c>
      <c r="L105">
        <v>8</v>
      </c>
      <c r="M105" s="1">
        <v>42396</v>
      </c>
      <c r="N105" s="1"/>
    </row>
    <row r="106" spans="1:14" outlineLevel="2" x14ac:dyDescent="0.25">
      <c r="A106" t="s">
        <v>584</v>
      </c>
      <c r="B106" s="2" t="s">
        <v>585</v>
      </c>
      <c r="C106" t="s">
        <v>11</v>
      </c>
      <c r="D106" t="s">
        <v>586</v>
      </c>
      <c r="G106">
        <v>2002</v>
      </c>
      <c r="H106">
        <f t="shared" si="3"/>
        <v>14</v>
      </c>
      <c r="I106" s="5">
        <f t="shared" si="2"/>
        <v>8.4830508474576263</v>
      </c>
      <c r="J106">
        <v>5</v>
      </c>
      <c r="K106">
        <v>6</v>
      </c>
      <c r="L106">
        <v>11</v>
      </c>
      <c r="M106" s="1">
        <v>42201</v>
      </c>
      <c r="N106" s="1"/>
    </row>
    <row r="107" spans="1:14" outlineLevel="1" x14ac:dyDescent="0.25">
      <c r="F107" s="3" t="s">
        <v>681</v>
      </c>
      <c r="G107">
        <f>SUBTOTAL(3,G97:G106)</f>
        <v>10</v>
      </c>
      <c r="I107" s="5">
        <f t="shared" si="2"/>
        <v>4.2372881355932202E-2</v>
      </c>
      <c r="M107" s="1"/>
      <c r="N107" s="1"/>
    </row>
    <row r="108" spans="1:14" outlineLevel="2" x14ac:dyDescent="0.25">
      <c r="A108" t="s">
        <v>22</v>
      </c>
      <c r="B108" s="2">
        <v>52133100030937</v>
      </c>
      <c r="C108" t="s">
        <v>11</v>
      </c>
      <c r="D108" t="s">
        <v>23</v>
      </c>
      <c r="E108" t="s">
        <v>24</v>
      </c>
      <c r="G108">
        <v>2003</v>
      </c>
      <c r="H108">
        <f t="shared" si="3"/>
        <v>13</v>
      </c>
      <c r="I108" s="5">
        <f t="shared" si="2"/>
        <v>8.4872881355932197</v>
      </c>
      <c r="J108">
        <v>1</v>
      </c>
      <c r="K108">
        <v>0</v>
      </c>
      <c r="L108">
        <v>1</v>
      </c>
    </row>
    <row r="109" spans="1:14" outlineLevel="2" x14ac:dyDescent="0.25">
      <c r="A109" t="s">
        <v>43</v>
      </c>
      <c r="B109" s="2">
        <v>52133100030945</v>
      </c>
      <c r="C109" t="s">
        <v>11</v>
      </c>
      <c r="D109" t="s">
        <v>44</v>
      </c>
      <c r="E109" t="s">
        <v>45</v>
      </c>
      <c r="G109">
        <v>2003</v>
      </c>
      <c r="H109">
        <f t="shared" si="3"/>
        <v>13</v>
      </c>
      <c r="I109" s="5">
        <f t="shared" si="2"/>
        <v>8.4872881355932197</v>
      </c>
      <c r="J109">
        <v>14</v>
      </c>
      <c r="K109">
        <v>5</v>
      </c>
      <c r="L109">
        <v>19</v>
      </c>
      <c r="M109" s="1">
        <v>41901</v>
      </c>
      <c r="N109" s="1"/>
    </row>
    <row r="110" spans="1:14" outlineLevel="2" x14ac:dyDescent="0.25">
      <c r="A110" t="s">
        <v>129</v>
      </c>
      <c r="B110" s="2">
        <v>32133100002543</v>
      </c>
      <c r="C110" t="s">
        <v>130</v>
      </c>
      <c r="D110" t="s">
        <v>131</v>
      </c>
      <c r="E110" t="s">
        <v>132</v>
      </c>
      <c r="G110">
        <v>2003</v>
      </c>
      <c r="H110">
        <f t="shared" si="3"/>
        <v>13</v>
      </c>
      <c r="I110" s="5">
        <f t="shared" si="2"/>
        <v>8.4872881355932197</v>
      </c>
      <c r="J110">
        <v>18</v>
      </c>
      <c r="K110">
        <v>1</v>
      </c>
      <c r="L110">
        <v>19</v>
      </c>
      <c r="M110" s="1">
        <v>41160</v>
      </c>
      <c r="N110" s="1"/>
    </row>
    <row r="111" spans="1:14" outlineLevel="2" x14ac:dyDescent="0.25">
      <c r="A111" t="s">
        <v>171</v>
      </c>
      <c r="B111" s="2">
        <v>32133100011551</v>
      </c>
      <c r="C111" t="s">
        <v>11</v>
      </c>
      <c r="D111" t="s">
        <v>172</v>
      </c>
      <c r="E111" t="s">
        <v>173</v>
      </c>
      <c r="G111">
        <v>2003</v>
      </c>
      <c r="H111">
        <f t="shared" si="3"/>
        <v>13</v>
      </c>
      <c r="I111" s="5">
        <f t="shared" si="2"/>
        <v>8.4872881355932197</v>
      </c>
      <c r="J111">
        <v>14</v>
      </c>
      <c r="K111">
        <v>0</v>
      </c>
      <c r="L111">
        <v>14</v>
      </c>
    </row>
    <row r="112" spans="1:14" outlineLevel="2" x14ac:dyDescent="0.25">
      <c r="A112" t="s">
        <v>201</v>
      </c>
      <c r="B112" s="2">
        <v>32133100006825</v>
      </c>
      <c r="C112" t="s">
        <v>11</v>
      </c>
      <c r="D112" t="s">
        <v>202</v>
      </c>
      <c r="E112" t="s">
        <v>203</v>
      </c>
      <c r="G112">
        <v>2003</v>
      </c>
      <c r="H112">
        <f t="shared" si="3"/>
        <v>13</v>
      </c>
      <c r="I112" s="5">
        <f t="shared" si="2"/>
        <v>8.4872881355932197</v>
      </c>
      <c r="J112">
        <v>11</v>
      </c>
      <c r="K112">
        <v>2</v>
      </c>
      <c r="L112">
        <v>13</v>
      </c>
      <c r="M112" s="1">
        <v>42548</v>
      </c>
      <c r="N112" s="1"/>
    </row>
    <row r="113" spans="1:14" outlineLevel="2" x14ac:dyDescent="0.25">
      <c r="A113" t="s">
        <v>234</v>
      </c>
      <c r="B113" s="2">
        <v>32133100014233</v>
      </c>
      <c r="C113" t="s">
        <v>11</v>
      </c>
      <c r="D113" t="s">
        <v>235</v>
      </c>
      <c r="E113" t="s">
        <v>236</v>
      </c>
      <c r="G113">
        <v>2003</v>
      </c>
      <c r="H113">
        <f t="shared" si="3"/>
        <v>13</v>
      </c>
      <c r="I113" s="5">
        <f t="shared" si="2"/>
        <v>8.4872881355932197</v>
      </c>
      <c r="J113">
        <v>13</v>
      </c>
      <c r="K113">
        <v>5</v>
      </c>
      <c r="L113">
        <v>18</v>
      </c>
      <c r="M113" s="1">
        <v>42299</v>
      </c>
      <c r="N113" s="1"/>
    </row>
    <row r="114" spans="1:14" outlineLevel="2" x14ac:dyDescent="0.25">
      <c r="A114" t="s">
        <v>255</v>
      </c>
      <c r="B114" s="2">
        <v>32133100005892</v>
      </c>
      <c r="C114" t="s">
        <v>11</v>
      </c>
      <c r="D114" t="s">
        <v>256</v>
      </c>
      <c r="E114" t="s">
        <v>257</v>
      </c>
      <c r="G114">
        <v>2003</v>
      </c>
      <c r="H114">
        <f t="shared" si="3"/>
        <v>13</v>
      </c>
      <c r="I114" s="5">
        <f t="shared" si="2"/>
        <v>8.4872881355932197</v>
      </c>
      <c r="J114">
        <v>12</v>
      </c>
      <c r="K114">
        <v>7</v>
      </c>
      <c r="L114">
        <v>19</v>
      </c>
      <c r="M114" s="1">
        <v>42082</v>
      </c>
      <c r="N114" s="1"/>
    </row>
    <row r="115" spans="1:14" outlineLevel="2" x14ac:dyDescent="0.25">
      <c r="A115" t="s">
        <v>388</v>
      </c>
      <c r="B115" s="2">
        <v>34443001023623</v>
      </c>
      <c r="C115" t="s">
        <v>11</v>
      </c>
      <c r="D115" t="s">
        <v>389</v>
      </c>
      <c r="E115" t="s">
        <v>390</v>
      </c>
      <c r="G115">
        <v>2003</v>
      </c>
      <c r="H115">
        <f t="shared" si="3"/>
        <v>13</v>
      </c>
      <c r="I115" s="5">
        <f t="shared" si="2"/>
        <v>8.4872881355932197</v>
      </c>
      <c r="J115">
        <v>3</v>
      </c>
      <c r="K115">
        <v>2</v>
      </c>
      <c r="L115">
        <v>5</v>
      </c>
      <c r="M115" s="1">
        <v>41204</v>
      </c>
      <c r="N115" s="1"/>
    </row>
    <row r="116" spans="1:14" outlineLevel="2" x14ac:dyDescent="0.25">
      <c r="A116" t="s">
        <v>445</v>
      </c>
      <c r="B116" s="2">
        <v>32133100010934</v>
      </c>
      <c r="C116" t="s">
        <v>11</v>
      </c>
      <c r="D116" t="s">
        <v>446</v>
      </c>
      <c r="E116" t="s">
        <v>447</v>
      </c>
      <c r="G116">
        <v>2003</v>
      </c>
      <c r="H116">
        <f t="shared" si="3"/>
        <v>13</v>
      </c>
      <c r="I116" s="5">
        <f t="shared" si="2"/>
        <v>8.4872881355932197</v>
      </c>
      <c r="J116">
        <v>4</v>
      </c>
      <c r="K116">
        <v>2</v>
      </c>
      <c r="L116">
        <v>6</v>
      </c>
      <c r="M116" s="1">
        <v>40711</v>
      </c>
      <c r="N116" s="1"/>
    </row>
    <row r="117" spans="1:14" outlineLevel="2" x14ac:dyDescent="0.25">
      <c r="A117" t="s">
        <v>497</v>
      </c>
      <c r="B117" s="2">
        <v>34443001017054</v>
      </c>
      <c r="C117" t="s">
        <v>11</v>
      </c>
      <c r="D117" t="s">
        <v>498</v>
      </c>
      <c r="E117" t="s">
        <v>499</v>
      </c>
      <c r="G117">
        <v>2003</v>
      </c>
      <c r="H117">
        <f t="shared" si="3"/>
        <v>13</v>
      </c>
      <c r="I117" s="5">
        <f t="shared" si="2"/>
        <v>8.4872881355932197</v>
      </c>
      <c r="J117">
        <v>20</v>
      </c>
      <c r="K117">
        <v>2</v>
      </c>
      <c r="L117">
        <v>22</v>
      </c>
      <c r="M117" s="1">
        <v>42200</v>
      </c>
      <c r="N117" s="1"/>
    </row>
    <row r="118" spans="1:14" outlineLevel="2" x14ac:dyDescent="0.25">
      <c r="A118" t="s">
        <v>566</v>
      </c>
      <c r="B118" s="2">
        <v>32133100011775</v>
      </c>
      <c r="C118" t="s">
        <v>11</v>
      </c>
      <c r="D118" t="s">
        <v>567</v>
      </c>
      <c r="E118" t="s">
        <v>568</v>
      </c>
      <c r="G118">
        <v>2003</v>
      </c>
      <c r="H118">
        <f t="shared" si="3"/>
        <v>13</v>
      </c>
      <c r="I118" s="5">
        <f t="shared" si="2"/>
        <v>8.4872881355932197</v>
      </c>
      <c r="J118">
        <v>17</v>
      </c>
      <c r="K118">
        <v>7</v>
      </c>
      <c r="L118">
        <v>24</v>
      </c>
      <c r="M118" s="1">
        <v>41457</v>
      </c>
      <c r="N118" s="1"/>
    </row>
    <row r="119" spans="1:14" outlineLevel="2" x14ac:dyDescent="0.25">
      <c r="A119" t="s">
        <v>604</v>
      </c>
      <c r="B119" s="2">
        <v>32133100010264</v>
      </c>
      <c r="C119" t="s">
        <v>11</v>
      </c>
      <c r="D119" t="s">
        <v>605</v>
      </c>
      <c r="G119">
        <v>2003</v>
      </c>
      <c r="H119">
        <f t="shared" si="3"/>
        <v>13</v>
      </c>
      <c r="I119" s="5">
        <f t="shared" si="2"/>
        <v>8.4872881355932197</v>
      </c>
      <c r="J119">
        <v>6</v>
      </c>
      <c r="K119">
        <v>1</v>
      </c>
      <c r="L119">
        <v>7</v>
      </c>
      <c r="M119" s="1">
        <v>42408</v>
      </c>
      <c r="N119" s="1"/>
    </row>
    <row r="120" spans="1:14" outlineLevel="1" x14ac:dyDescent="0.25">
      <c r="F120" s="3" t="s">
        <v>682</v>
      </c>
      <c r="G120">
        <f>SUBTOTAL(3,G108:G119)</f>
        <v>12</v>
      </c>
      <c r="I120" s="5">
        <f t="shared" si="2"/>
        <v>5.0847457627118647E-2</v>
      </c>
      <c r="M120" s="1"/>
      <c r="N120" s="1"/>
    </row>
    <row r="121" spans="1:14" outlineLevel="2" x14ac:dyDescent="0.25">
      <c r="A121" t="s">
        <v>10</v>
      </c>
      <c r="B121" s="2">
        <v>52133100037650</v>
      </c>
      <c r="C121" t="s">
        <v>11</v>
      </c>
      <c r="D121" t="s">
        <v>12</v>
      </c>
      <c r="G121">
        <v>2004</v>
      </c>
      <c r="H121">
        <f t="shared" si="3"/>
        <v>12</v>
      </c>
      <c r="I121" s="5">
        <f t="shared" si="2"/>
        <v>8.4915254237288131</v>
      </c>
      <c r="J121">
        <v>8</v>
      </c>
      <c r="K121">
        <v>0</v>
      </c>
      <c r="L121">
        <v>8</v>
      </c>
    </row>
    <row r="122" spans="1:14" outlineLevel="2" x14ac:dyDescent="0.25">
      <c r="A122" t="s">
        <v>66</v>
      </c>
      <c r="B122" s="2">
        <v>52133100042783</v>
      </c>
      <c r="C122" t="s">
        <v>11</v>
      </c>
      <c r="D122" t="s">
        <v>67</v>
      </c>
      <c r="E122" t="s">
        <v>68</v>
      </c>
      <c r="G122">
        <v>2004</v>
      </c>
      <c r="H122">
        <f t="shared" si="3"/>
        <v>12</v>
      </c>
      <c r="I122" s="5">
        <f t="shared" si="2"/>
        <v>8.4915254237288131</v>
      </c>
      <c r="J122">
        <v>23</v>
      </c>
      <c r="K122">
        <v>14</v>
      </c>
      <c r="L122">
        <v>37</v>
      </c>
      <c r="M122" s="1">
        <v>42475</v>
      </c>
      <c r="N122" s="1"/>
    </row>
    <row r="123" spans="1:14" outlineLevel="2" x14ac:dyDescent="0.25">
      <c r="A123" t="s">
        <v>104</v>
      </c>
      <c r="B123" s="2">
        <v>32133100019430</v>
      </c>
      <c r="C123" t="s">
        <v>11</v>
      </c>
      <c r="D123" t="s">
        <v>105</v>
      </c>
      <c r="E123" t="s">
        <v>106</v>
      </c>
      <c r="G123">
        <v>2004</v>
      </c>
      <c r="H123">
        <f t="shared" si="3"/>
        <v>12</v>
      </c>
      <c r="I123" s="5">
        <f t="shared" si="2"/>
        <v>8.4915254237288131</v>
      </c>
      <c r="J123">
        <v>4</v>
      </c>
      <c r="K123">
        <v>1</v>
      </c>
      <c r="L123">
        <v>5</v>
      </c>
      <c r="M123" s="1">
        <v>41547</v>
      </c>
      <c r="N123" s="1"/>
    </row>
    <row r="124" spans="1:14" outlineLevel="2" x14ac:dyDescent="0.25">
      <c r="A124" t="s">
        <v>113</v>
      </c>
      <c r="B124" s="2">
        <v>52133300013006</v>
      </c>
      <c r="C124" t="s">
        <v>65</v>
      </c>
      <c r="D124" t="s">
        <v>114</v>
      </c>
      <c r="E124" t="s">
        <v>115</v>
      </c>
      <c r="G124">
        <v>2004</v>
      </c>
      <c r="H124">
        <f t="shared" si="3"/>
        <v>12</v>
      </c>
      <c r="I124" s="5">
        <f t="shared" si="2"/>
        <v>8.4915254237288131</v>
      </c>
      <c r="J124">
        <v>0</v>
      </c>
      <c r="K124">
        <v>0</v>
      </c>
      <c r="L124">
        <v>0</v>
      </c>
    </row>
    <row r="125" spans="1:14" outlineLevel="2" x14ac:dyDescent="0.25">
      <c r="A125" t="s">
        <v>168</v>
      </c>
      <c r="B125" s="2">
        <v>52133100141767</v>
      </c>
      <c r="C125" t="s">
        <v>11</v>
      </c>
      <c r="D125" t="s">
        <v>169</v>
      </c>
      <c r="E125" t="s">
        <v>170</v>
      </c>
      <c r="G125">
        <v>2004</v>
      </c>
      <c r="H125">
        <f t="shared" si="3"/>
        <v>12</v>
      </c>
      <c r="I125" s="5">
        <f t="shared" si="2"/>
        <v>8.4915254237288131</v>
      </c>
      <c r="J125">
        <v>5</v>
      </c>
      <c r="K125">
        <v>3</v>
      </c>
      <c r="L125">
        <v>8</v>
      </c>
      <c r="M125" s="1">
        <v>40989</v>
      </c>
      <c r="N125" s="1"/>
    </row>
    <row r="126" spans="1:14" outlineLevel="2" x14ac:dyDescent="0.25">
      <c r="A126" t="s">
        <v>185</v>
      </c>
      <c r="B126" s="2">
        <v>52133100038815</v>
      </c>
      <c r="C126" t="s">
        <v>11</v>
      </c>
      <c r="D126" t="s">
        <v>186</v>
      </c>
      <c r="E126" t="s">
        <v>187</v>
      </c>
      <c r="G126">
        <v>2004</v>
      </c>
      <c r="H126">
        <f t="shared" si="3"/>
        <v>12</v>
      </c>
      <c r="I126" s="5">
        <f t="shared" si="2"/>
        <v>8.4915254237288131</v>
      </c>
      <c r="J126">
        <v>30</v>
      </c>
      <c r="K126">
        <v>4</v>
      </c>
      <c r="L126">
        <v>34</v>
      </c>
      <c r="M126" s="1">
        <v>42283</v>
      </c>
      <c r="N126" s="1"/>
    </row>
    <row r="127" spans="1:14" outlineLevel="2" x14ac:dyDescent="0.25">
      <c r="A127" t="s">
        <v>216</v>
      </c>
      <c r="B127" s="2">
        <v>52133100037346</v>
      </c>
      <c r="C127" t="s">
        <v>11</v>
      </c>
      <c r="D127" t="s">
        <v>217</v>
      </c>
      <c r="E127" t="s">
        <v>212</v>
      </c>
      <c r="G127">
        <v>2004</v>
      </c>
      <c r="H127">
        <f t="shared" si="3"/>
        <v>12</v>
      </c>
      <c r="I127" s="5">
        <f t="shared" si="2"/>
        <v>8.4915254237288131</v>
      </c>
      <c r="J127">
        <v>24</v>
      </c>
      <c r="K127">
        <v>5</v>
      </c>
      <c r="L127">
        <v>29</v>
      </c>
      <c r="M127" s="1">
        <v>42670</v>
      </c>
      <c r="N127" s="1"/>
    </row>
    <row r="128" spans="1:14" outlineLevel="2" x14ac:dyDescent="0.25">
      <c r="A128" t="s">
        <v>222</v>
      </c>
      <c r="B128" s="2">
        <v>32133100025742</v>
      </c>
      <c r="C128" t="s">
        <v>11</v>
      </c>
      <c r="D128" t="s">
        <v>223</v>
      </c>
      <c r="E128" t="s">
        <v>212</v>
      </c>
      <c r="G128">
        <v>2004</v>
      </c>
      <c r="H128">
        <f t="shared" si="3"/>
        <v>12</v>
      </c>
      <c r="I128" s="5">
        <f t="shared" si="2"/>
        <v>8.4915254237288131</v>
      </c>
      <c r="J128">
        <v>13</v>
      </c>
      <c r="K128">
        <v>4</v>
      </c>
      <c r="L128">
        <v>17</v>
      </c>
      <c r="M128" s="1">
        <v>41386</v>
      </c>
      <c r="N128" s="1"/>
    </row>
    <row r="129" spans="1:14" outlineLevel="2" x14ac:dyDescent="0.25">
      <c r="A129" t="s">
        <v>281</v>
      </c>
      <c r="B129" s="2">
        <v>52133100094321</v>
      </c>
      <c r="C129" t="s">
        <v>11</v>
      </c>
      <c r="D129" t="s">
        <v>282</v>
      </c>
      <c r="E129" t="s">
        <v>283</v>
      </c>
      <c r="G129">
        <v>2004</v>
      </c>
      <c r="H129">
        <f t="shared" si="3"/>
        <v>12</v>
      </c>
      <c r="I129" s="5">
        <f t="shared" si="2"/>
        <v>8.4915254237288131</v>
      </c>
      <c r="J129">
        <v>13</v>
      </c>
      <c r="K129">
        <v>6</v>
      </c>
      <c r="L129">
        <v>19</v>
      </c>
      <c r="M129" s="1">
        <v>41846</v>
      </c>
      <c r="N129" s="1"/>
    </row>
    <row r="130" spans="1:14" outlineLevel="2" x14ac:dyDescent="0.25">
      <c r="A130" t="s">
        <v>298</v>
      </c>
      <c r="B130" s="2">
        <v>32133100029587</v>
      </c>
      <c r="C130" t="s">
        <v>11</v>
      </c>
      <c r="D130" t="s">
        <v>299</v>
      </c>
      <c r="E130" t="s">
        <v>300</v>
      </c>
      <c r="G130">
        <v>2004</v>
      </c>
      <c r="H130">
        <f t="shared" si="3"/>
        <v>12</v>
      </c>
      <c r="I130" s="5">
        <f t="shared" si="2"/>
        <v>8.4915254237288131</v>
      </c>
      <c r="J130">
        <v>11</v>
      </c>
      <c r="K130">
        <v>3</v>
      </c>
      <c r="L130">
        <v>14</v>
      </c>
      <c r="M130" s="1">
        <v>41540</v>
      </c>
      <c r="N130" s="1"/>
    </row>
    <row r="131" spans="1:14" outlineLevel="2" x14ac:dyDescent="0.25">
      <c r="A131" t="s">
        <v>301</v>
      </c>
      <c r="B131" s="2">
        <v>32133100021162</v>
      </c>
      <c r="C131" t="s">
        <v>11</v>
      </c>
      <c r="D131" t="s">
        <v>302</v>
      </c>
      <c r="E131" t="s">
        <v>303</v>
      </c>
      <c r="G131">
        <v>2004</v>
      </c>
      <c r="H131">
        <f t="shared" si="3"/>
        <v>12</v>
      </c>
      <c r="I131" s="5">
        <f t="shared" si="2"/>
        <v>8.4915254237288131</v>
      </c>
      <c r="J131">
        <v>16</v>
      </c>
      <c r="K131">
        <v>4</v>
      </c>
      <c r="L131">
        <v>20</v>
      </c>
      <c r="M131" s="1">
        <v>42504</v>
      </c>
      <c r="N131" s="1"/>
    </row>
    <row r="132" spans="1:14" outlineLevel="2" x14ac:dyDescent="0.25">
      <c r="A132" t="s">
        <v>422</v>
      </c>
      <c r="B132" s="2">
        <v>52133100072210</v>
      </c>
      <c r="C132" t="s">
        <v>11</v>
      </c>
      <c r="D132" t="s">
        <v>423</v>
      </c>
      <c r="E132" t="s">
        <v>424</v>
      </c>
      <c r="G132">
        <v>2004</v>
      </c>
      <c r="H132">
        <f t="shared" si="3"/>
        <v>12</v>
      </c>
      <c r="I132" s="5">
        <f t="shared" ref="I132:I195" si="4">(G132/236)</f>
        <v>8.4915254237288131</v>
      </c>
      <c r="J132">
        <v>12</v>
      </c>
      <c r="K132">
        <v>1</v>
      </c>
      <c r="L132">
        <v>13</v>
      </c>
      <c r="M132" s="1">
        <v>41699</v>
      </c>
      <c r="N132" s="1"/>
    </row>
    <row r="133" spans="1:14" outlineLevel="2" x14ac:dyDescent="0.25">
      <c r="A133" t="s">
        <v>439</v>
      </c>
      <c r="B133" s="2">
        <v>32133100029108</v>
      </c>
      <c r="C133" t="s">
        <v>11</v>
      </c>
      <c r="D133" t="s">
        <v>440</v>
      </c>
      <c r="E133" t="s">
        <v>441</v>
      </c>
      <c r="G133">
        <v>2004</v>
      </c>
      <c r="H133">
        <f t="shared" si="3"/>
        <v>12</v>
      </c>
      <c r="I133" s="5">
        <f t="shared" si="4"/>
        <v>8.4915254237288131</v>
      </c>
      <c r="J133">
        <v>10</v>
      </c>
      <c r="K133">
        <v>1</v>
      </c>
      <c r="L133">
        <v>11</v>
      </c>
      <c r="M133" s="1">
        <v>40590</v>
      </c>
      <c r="N133" s="1"/>
    </row>
    <row r="134" spans="1:14" outlineLevel="2" x14ac:dyDescent="0.25">
      <c r="A134" t="s">
        <v>480</v>
      </c>
      <c r="B134" s="2">
        <v>52133100030317</v>
      </c>
      <c r="C134" t="s">
        <v>11</v>
      </c>
      <c r="D134" t="s">
        <v>481</v>
      </c>
      <c r="G134">
        <v>2004</v>
      </c>
      <c r="H134">
        <f t="shared" si="3"/>
        <v>12</v>
      </c>
      <c r="I134" s="5">
        <f t="shared" si="4"/>
        <v>8.4915254237288131</v>
      </c>
      <c r="J134">
        <v>21</v>
      </c>
      <c r="K134">
        <v>4</v>
      </c>
      <c r="L134">
        <v>25</v>
      </c>
      <c r="M134" s="1">
        <v>42233</v>
      </c>
      <c r="N134" s="1"/>
    </row>
    <row r="135" spans="1:14" outlineLevel="2" x14ac:dyDescent="0.25">
      <c r="A135" t="s">
        <v>483</v>
      </c>
      <c r="B135" s="2">
        <v>52133100030739</v>
      </c>
      <c r="C135" t="s">
        <v>11</v>
      </c>
      <c r="D135" t="s">
        <v>484</v>
      </c>
      <c r="E135" t="s">
        <v>203</v>
      </c>
      <c r="G135">
        <v>2004</v>
      </c>
      <c r="H135">
        <f t="shared" si="3"/>
        <v>12</v>
      </c>
      <c r="I135" s="5">
        <f t="shared" si="4"/>
        <v>8.4915254237288131</v>
      </c>
      <c r="J135">
        <v>15</v>
      </c>
      <c r="K135">
        <v>12</v>
      </c>
      <c r="L135">
        <v>27</v>
      </c>
      <c r="M135" s="1">
        <v>42637</v>
      </c>
      <c r="N135" s="1"/>
    </row>
    <row r="136" spans="1:14" outlineLevel="2" x14ac:dyDescent="0.25">
      <c r="A136" t="s">
        <v>485</v>
      </c>
      <c r="B136" s="2">
        <v>52133100030721</v>
      </c>
      <c r="C136" t="s">
        <v>11</v>
      </c>
      <c r="D136" t="s">
        <v>486</v>
      </c>
      <c r="E136" t="s">
        <v>487</v>
      </c>
      <c r="G136">
        <v>2004</v>
      </c>
      <c r="H136">
        <f t="shared" si="3"/>
        <v>12</v>
      </c>
      <c r="I136" s="5">
        <f t="shared" si="4"/>
        <v>8.4915254237288131</v>
      </c>
      <c r="J136">
        <v>11</v>
      </c>
      <c r="K136">
        <v>1</v>
      </c>
      <c r="L136">
        <v>12</v>
      </c>
      <c r="M136" s="1">
        <v>41386</v>
      </c>
      <c r="N136" s="1"/>
    </row>
    <row r="137" spans="1:14" outlineLevel="2" x14ac:dyDescent="0.25">
      <c r="A137" t="s">
        <v>521</v>
      </c>
      <c r="B137" s="2">
        <v>52133100037783</v>
      </c>
      <c r="C137" t="s">
        <v>11</v>
      </c>
      <c r="D137" t="s">
        <v>522</v>
      </c>
      <c r="E137" t="s">
        <v>387</v>
      </c>
      <c r="G137">
        <v>2004</v>
      </c>
      <c r="H137">
        <f t="shared" si="3"/>
        <v>12</v>
      </c>
      <c r="I137" s="5">
        <f t="shared" si="4"/>
        <v>8.4915254237288131</v>
      </c>
      <c r="J137">
        <v>22</v>
      </c>
      <c r="K137">
        <v>9</v>
      </c>
      <c r="L137">
        <v>31</v>
      </c>
      <c r="M137" s="1">
        <v>42587</v>
      </c>
      <c r="N137" s="1"/>
    </row>
    <row r="138" spans="1:14" outlineLevel="2" x14ac:dyDescent="0.25">
      <c r="A138" t="s">
        <v>549</v>
      </c>
      <c r="B138" s="2">
        <v>52133100033584</v>
      </c>
      <c r="C138" t="s">
        <v>11</v>
      </c>
      <c r="D138" t="s">
        <v>550</v>
      </c>
      <c r="E138" t="s">
        <v>435</v>
      </c>
      <c r="G138">
        <v>2004</v>
      </c>
      <c r="H138">
        <f t="shared" si="3"/>
        <v>12</v>
      </c>
      <c r="I138" s="5">
        <f t="shared" si="4"/>
        <v>8.4915254237288131</v>
      </c>
      <c r="J138">
        <v>7</v>
      </c>
      <c r="K138">
        <v>2</v>
      </c>
      <c r="L138">
        <v>9</v>
      </c>
      <c r="M138" s="1">
        <v>40662</v>
      </c>
      <c r="N138" s="1"/>
    </row>
    <row r="139" spans="1:14" outlineLevel="1" x14ac:dyDescent="0.25">
      <c r="F139" s="3" t="s">
        <v>683</v>
      </c>
      <c r="G139">
        <f>SUBTOTAL(3,G121:G138)</f>
        <v>18</v>
      </c>
      <c r="I139" s="5">
        <f t="shared" si="4"/>
        <v>7.6271186440677971E-2</v>
      </c>
      <c r="M139" s="1"/>
      <c r="N139" s="1"/>
    </row>
    <row r="140" spans="1:14" outlineLevel="2" x14ac:dyDescent="0.25">
      <c r="A140" t="s">
        <v>156</v>
      </c>
      <c r="B140" s="2">
        <v>52133100169172</v>
      </c>
      <c r="C140" t="s">
        <v>11</v>
      </c>
      <c r="D140" t="s">
        <v>157</v>
      </c>
      <c r="E140" t="s">
        <v>158</v>
      </c>
      <c r="G140">
        <v>2005</v>
      </c>
      <c r="H140">
        <f t="shared" si="3"/>
        <v>11</v>
      </c>
      <c r="I140" s="5">
        <f t="shared" si="4"/>
        <v>8.4957627118644066</v>
      </c>
      <c r="J140">
        <v>1</v>
      </c>
      <c r="K140">
        <v>3</v>
      </c>
      <c r="L140">
        <v>4</v>
      </c>
      <c r="M140" s="1">
        <v>41132</v>
      </c>
      <c r="N140" s="1"/>
    </row>
    <row r="141" spans="1:14" outlineLevel="2" x14ac:dyDescent="0.25">
      <c r="A141" t="s">
        <v>178</v>
      </c>
      <c r="B141" s="2">
        <v>52133100046198</v>
      </c>
      <c r="C141" t="s">
        <v>11</v>
      </c>
      <c r="D141" t="s">
        <v>179</v>
      </c>
      <c r="G141">
        <v>2005</v>
      </c>
      <c r="H141">
        <f t="shared" si="3"/>
        <v>11</v>
      </c>
      <c r="I141" s="5">
        <f t="shared" si="4"/>
        <v>8.4957627118644066</v>
      </c>
      <c r="J141">
        <v>9</v>
      </c>
      <c r="K141">
        <v>0</v>
      </c>
      <c r="L141">
        <v>9</v>
      </c>
    </row>
    <row r="142" spans="1:14" outlineLevel="2" x14ac:dyDescent="0.25">
      <c r="A142" t="s">
        <v>210</v>
      </c>
      <c r="B142" s="2">
        <v>52133100094834</v>
      </c>
      <c r="C142" t="s">
        <v>11</v>
      </c>
      <c r="D142" t="s">
        <v>211</v>
      </c>
      <c r="E142" t="s">
        <v>212</v>
      </c>
      <c r="G142">
        <v>2005</v>
      </c>
      <c r="H142">
        <f t="shared" si="3"/>
        <v>11</v>
      </c>
      <c r="I142" s="5">
        <f t="shared" si="4"/>
        <v>8.4957627118644066</v>
      </c>
      <c r="J142">
        <v>8</v>
      </c>
      <c r="K142">
        <v>3</v>
      </c>
      <c r="L142">
        <v>11</v>
      </c>
      <c r="M142" s="1">
        <v>40738</v>
      </c>
      <c r="N142" s="1"/>
    </row>
    <row r="143" spans="1:14" outlineLevel="2" x14ac:dyDescent="0.25">
      <c r="A143" t="s">
        <v>316</v>
      </c>
      <c r="B143" s="2">
        <v>52133100039151</v>
      </c>
      <c r="C143" t="s">
        <v>11</v>
      </c>
      <c r="D143" t="s">
        <v>317</v>
      </c>
      <c r="E143" t="s">
        <v>318</v>
      </c>
      <c r="G143">
        <v>2005</v>
      </c>
      <c r="H143">
        <f t="shared" si="3"/>
        <v>11</v>
      </c>
      <c r="I143" s="5">
        <f t="shared" si="4"/>
        <v>8.4957627118644066</v>
      </c>
      <c r="J143">
        <v>29</v>
      </c>
      <c r="K143">
        <v>19</v>
      </c>
      <c r="L143">
        <v>48</v>
      </c>
      <c r="M143" s="1">
        <v>41792</v>
      </c>
      <c r="N143" s="1"/>
    </row>
    <row r="144" spans="1:14" outlineLevel="2" x14ac:dyDescent="0.25">
      <c r="A144" t="s">
        <v>382</v>
      </c>
      <c r="B144" s="2">
        <v>52133100072137</v>
      </c>
      <c r="C144" t="s">
        <v>11</v>
      </c>
      <c r="D144" t="s">
        <v>383</v>
      </c>
      <c r="E144" t="s">
        <v>384</v>
      </c>
      <c r="G144">
        <v>2005</v>
      </c>
      <c r="H144">
        <f t="shared" si="3"/>
        <v>11</v>
      </c>
      <c r="I144" s="5">
        <f t="shared" si="4"/>
        <v>8.4957627118644066</v>
      </c>
      <c r="J144">
        <v>2</v>
      </c>
      <c r="K144">
        <v>10</v>
      </c>
      <c r="L144">
        <v>12</v>
      </c>
      <c r="M144" s="1">
        <v>42440</v>
      </c>
      <c r="N144" s="1"/>
    </row>
    <row r="145" spans="1:14" outlineLevel="2" x14ac:dyDescent="0.25">
      <c r="A145" t="s">
        <v>430</v>
      </c>
      <c r="B145" s="2">
        <v>52133100039185</v>
      </c>
      <c r="C145" t="s">
        <v>11</v>
      </c>
      <c r="D145" t="s">
        <v>431</v>
      </c>
      <c r="E145" t="s">
        <v>432</v>
      </c>
      <c r="G145">
        <v>2005</v>
      </c>
      <c r="H145">
        <f t="shared" si="3"/>
        <v>11</v>
      </c>
      <c r="I145" s="5">
        <f t="shared" si="4"/>
        <v>8.4957627118644066</v>
      </c>
      <c r="J145">
        <v>13</v>
      </c>
      <c r="K145">
        <v>4</v>
      </c>
      <c r="L145">
        <v>17</v>
      </c>
      <c r="M145" s="1">
        <v>42511</v>
      </c>
      <c r="N145" s="1"/>
    </row>
    <row r="146" spans="1:14" outlineLevel="2" x14ac:dyDescent="0.25">
      <c r="A146" t="s">
        <v>540</v>
      </c>
      <c r="B146" s="2">
        <v>52133100065511</v>
      </c>
      <c r="C146" t="s">
        <v>11</v>
      </c>
      <c r="D146" t="s">
        <v>541</v>
      </c>
      <c r="E146" t="s">
        <v>542</v>
      </c>
      <c r="G146">
        <v>2005</v>
      </c>
      <c r="H146">
        <f t="shared" si="3"/>
        <v>11</v>
      </c>
      <c r="I146" s="5">
        <f t="shared" si="4"/>
        <v>8.4957627118644066</v>
      </c>
      <c r="J146">
        <v>11</v>
      </c>
      <c r="K146">
        <v>5</v>
      </c>
      <c r="L146">
        <v>16</v>
      </c>
      <c r="M146" s="1">
        <v>42410</v>
      </c>
      <c r="N146" s="1"/>
    </row>
    <row r="147" spans="1:14" outlineLevel="2" x14ac:dyDescent="0.25">
      <c r="A147" t="s">
        <v>563</v>
      </c>
      <c r="B147" s="2">
        <v>52133100049374</v>
      </c>
      <c r="C147" t="s">
        <v>11</v>
      </c>
      <c r="D147" t="s">
        <v>564</v>
      </c>
      <c r="E147" t="s">
        <v>565</v>
      </c>
      <c r="G147">
        <v>2005</v>
      </c>
      <c r="H147">
        <f t="shared" si="3"/>
        <v>11</v>
      </c>
      <c r="I147" s="5">
        <f t="shared" si="4"/>
        <v>8.4957627118644066</v>
      </c>
      <c r="J147">
        <v>11</v>
      </c>
      <c r="K147">
        <v>2</v>
      </c>
      <c r="L147">
        <v>13</v>
      </c>
      <c r="M147" s="1">
        <v>40799</v>
      </c>
      <c r="N147" s="1"/>
    </row>
    <row r="148" spans="1:14" outlineLevel="1" x14ac:dyDescent="0.25">
      <c r="F148" s="3" t="s">
        <v>684</v>
      </c>
      <c r="G148">
        <f>SUBTOTAL(3,G140:G147)</f>
        <v>8</v>
      </c>
      <c r="I148" s="5">
        <f t="shared" si="4"/>
        <v>3.3898305084745763E-2</v>
      </c>
      <c r="M148" s="1"/>
      <c r="N148" s="1"/>
    </row>
    <row r="149" spans="1:14" outlineLevel="2" x14ac:dyDescent="0.25">
      <c r="A149" t="s">
        <v>16</v>
      </c>
      <c r="B149" s="2">
        <v>52133100099775</v>
      </c>
      <c r="C149" t="s">
        <v>11</v>
      </c>
      <c r="D149" t="s">
        <v>17</v>
      </c>
      <c r="E149" t="s">
        <v>18</v>
      </c>
      <c r="G149">
        <v>2006</v>
      </c>
      <c r="H149">
        <f t="shared" si="3"/>
        <v>10</v>
      </c>
      <c r="I149" s="5">
        <f t="shared" si="4"/>
        <v>8.5</v>
      </c>
      <c r="J149">
        <v>6</v>
      </c>
      <c r="K149">
        <v>3</v>
      </c>
      <c r="L149">
        <v>9</v>
      </c>
      <c r="M149" s="1">
        <v>40883</v>
      </c>
      <c r="N149" s="1"/>
    </row>
    <row r="150" spans="1:14" outlineLevel="2" x14ac:dyDescent="0.25">
      <c r="A150" t="s">
        <v>75</v>
      </c>
      <c r="B150" s="2">
        <v>52133100102892</v>
      </c>
      <c r="C150" t="s">
        <v>11</v>
      </c>
      <c r="D150" t="s">
        <v>76</v>
      </c>
      <c r="E150" t="s">
        <v>77</v>
      </c>
      <c r="G150">
        <v>2006</v>
      </c>
      <c r="H150">
        <f t="shared" si="3"/>
        <v>10</v>
      </c>
      <c r="I150" s="5">
        <f t="shared" si="4"/>
        <v>8.5</v>
      </c>
      <c r="J150">
        <v>4</v>
      </c>
      <c r="K150">
        <v>0</v>
      </c>
      <c r="L150">
        <v>4</v>
      </c>
    </row>
    <row r="151" spans="1:14" outlineLevel="2" x14ac:dyDescent="0.25">
      <c r="A151" t="s">
        <v>133</v>
      </c>
      <c r="B151" s="2">
        <v>52133100090642</v>
      </c>
      <c r="C151" t="s">
        <v>11</v>
      </c>
      <c r="D151" t="s">
        <v>134</v>
      </c>
      <c r="G151">
        <v>2006</v>
      </c>
      <c r="H151">
        <f t="shared" si="3"/>
        <v>10</v>
      </c>
      <c r="I151" s="5">
        <f t="shared" si="4"/>
        <v>8.5</v>
      </c>
      <c r="J151">
        <v>13</v>
      </c>
      <c r="K151">
        <v>0</v>
      </c>
      <c r="L151">
        <v>13</v>
      </c>
    </row>
    <row r="152" spans="1:14" outlineLevel="2" x14ac:dyDescent="0.25">
      <c r="A152" t="s">
        <v>171</v>
      </c>
      <c r="B152" s="2">
        <v>52133100094925</v>
      </c>
      <c r="C152" t="s">
        <v>11</v>
      </c>
      <c r="D152" t="s">
        <v>175</v>
      </c>
      <c r="E152" t="s">
        <v>173</v>
      </c>
      <c r="G152">
        <v>2006</v>
      </c>
      <c r="H152">
        <f t="shared" si="3"/>
        <v>10</v>
      </c>
      <c r="I152" s="5">
        <f t="shared" si="4"/>
        <v>8.5</v>
      </c>
      <c r="J152">
        <v>9</v>
      </c>
      <c r="K152">
        <v>0</v>
      </c>
      <c r="L152">
        <v>9</v>
      </c>
    </row>
    <row r="153" spans="1:14" outlineLevel="2" x14ac:dyDescent="0.25">
      <c r="A153" t="s">
        <v>176</v>
      </c>
      <c r="B153" s="2">
        <v>52133100094891</v>
      </c>
      <c r="C153" t="s">
        <v>11</v>
      </c>
      <c r="D153" t="s">
        <v>177</v>
      </c>
      <c r="G153">
        <v>2006</v>
      </c>
      <c r="H153">
        <f t="shared" ref="H153:H222" si="5">(2016-G153)</f>
        <v>10</v>
      </c>
      <c r="I153" s="5">
        <f t="shared" si="4"/>
        <v>8.5</v>
      </c>
      <c r="J153">
        <v>2</v>
      </c>
      <c r="K153">
        <v>0</v>
      </c>
      <c r="L153">
        <v>2</v>
      </c>
    </row>
    <row r="154" spans="1:14" outlineLevel="2" x14ac:dyDescent="0.25">
      <c r="A154" t="s">
        <v>180</v>
      </c>
      <c r="B154" s="2">
        <v>52133100094313</v>
      </c>
      <c r="C154" t="s">
        <v>11</v>
      </c>
      <c r="D154" t="s">
        <v>181</v>
      </c>
      <c r="E154" t="s">
        <v>182</v>
      </c>
      <c r="G154">
        <v>2006</v>
      </c>
      <c r="H154">
        <f t="shared" si="5"/>
        <v>10</v>
      </c>
      <c r="I154" s="5">
        <f t="shared" si="4"/>
        <v>8.5</v>
      </c>
      <c r="J154">
        <v>5</v>
      </c>
      <c r="K154">
        <v>0</v>
      </c>
      <c r="L154">
        <v>5</v>
      </c>
    </row>
    <row r="155" spans="1:14" outlineLevel="2" x14ac:dyDescent="0.25">
      <c r="A155" t="s">
        <v>183</v>
      </c>
      <c r="B155" s="2">
        <v>52133100097001</v>
      </c>
      <c r="C155" t="s">
        <v>11</v>
      </c>
      <c r="D155" t="s">
        <v>184</v>
      </c>
      <c r="G155">
        <v>2006</v>
      </c>
      <c r="H155">
        <f t="shared" si="5"/>
        <v>10</v>
      </c>
      <c r="I155" s="5">
        <f t="shared" si="4"/>
        <v>8.5</v>
      </c>
      <c r="J155">
        <v>4</v>
      </c>
      <c r="K155">
        <v>0</v>
      </c>
      <c r="L155">
        <v>4</v>
      </c>
    </row>
    <row r="156" spans="1:14" outlineLevel="2" x14ac:dyDescent="0.25">
      <c r="A156" t="s">
        <v>246</v>
      </c>
      <c r="B156" s="2">
        <v>52133100102900</v>
      </c>
      <c r="C156" t="s">
        <v>11</v>
      </c>
      <c r="D156" t="s">
        <v>247</v>
      </c>
      <c r="E156" t="s">
        <v>212</v>
      </c>
      <c r="G156">
        <v>2006</v>
      </c>
      <c r="H156">
        <f t="shared" si="5"/>
        <v>10</v>
      </c>
      <c r="I156" s="5">
        <f t="shared" si="4"/>
        <v>8.5</v>
      </c>
      <c r="J156">
        <v>8</v>
      </c>
      <c r="K156">
        <v>1</v>
      </c>
      <c r="L156">
        <v>9</v>
      </c>
      <c r="M156" s="1">
        <v>41298</v>
      </c>
      <c r="N156" s="1"/>
    </row>
    <row r="157" spans="1:14" outlineLevel="2" x14ac:dyDescent="0.25">
      <c r="A157" t="s">
        <v>278</v>
      </c>
      <c r="B157" s="2">
        <v>52133100096466</v>
      </c>
      <c r="C157" t="s">
        <v>11</v>
      </c>
      <c r="D157" t="s">
        <v>279</v>
      </c>
      <c r="E157" t="s">
        <v>280</v>
      </c>
      <c r="G157">
        <v>2006</v>
      </c>
      <c r="H157">
        <f t="shared" si="5"/>
        <v>10</v>
      </c>
      <c r="I157" s="5">
        <f t="shared" si="4"/>
        <v>8.5</v>
      </c>
      <c r="J157">
        <v>10</v>
      </c>
      <c r="K157">
        <v>4</v>
      </c>
      <c r="L157">
        <v>14</v>
      </c>
      <c r="M157" s="1">
        <v>41305</v>
      </c>
      <c r="N157" s="1"/>
    </row>
    <row r="158" spans="1:14" outlineLevel="2" x14ac:dyDescent="0.25">
      <c r="A158" t="s">
        <v>313</v>
      </c>
      <c r="B158" s="2">
        <v>52133100094800</v>
      </c>
      <c r="C158" t="s">
        <v>11</v>
      </c>
      <c r="D158" t="s">
        <v>314</v>
      </c>
      <c r="E158" t="s">
        <v>315</v>
      </c>
      <c r="G158">
        <v>2006</v>
      </c>
      <c r="H158">
        <f t="shared" si="5"/>
        <v>10</v>
      </c>
      <c r="I158" s="5">
        <f t="shared" si="4"/>
        <v>8.5</v>
      </c>
      <c r="J158">
        <v>15</v>
      </c>
      <c r="K158">
        <v>17</v>
      </c>
      <c r="L158">
        <v>32</v>
      </c>
      <c r="M158" s="1">
        <v>42670</v>
      </c>
      <c r="N158" s="1"/>
    </row>
    <row r="159" spans="1:14" outlineLevel="2" x14ac:dyDescent="0.25">
      <c r="A159" t="s">
        <v>347</v>
      </c>
      <c r="B159" s="2">
        <v>52133100226972</v>
      </c>
      <c r="C159" t="s">
        <v>130</v>
      </c>
      <c r="D159" t="s">
        <v>348</v>
      </c>
      <c r="E159" t="s">
        <v>349</v>
      </c>
      <c r="G159">
        <v>2006</v>
      </c>
      <c r="H159">
        <f t="shared" si="5"/>
        <v>10</v>
      </c>
      <c r="I159" s="5">
        <f t="shared" si="4"/>
        <v>8.5</v>
      </c>
      <c r="J159">
        <v>3</v>
      </c>
      <c r="K159">
        <v>30</v>
      </c>
      <c r="L159">
        <v>33</v>
      </c>
      <c r="M159" s="1">
        <v>42690</v>
      </c>
      <c r="N159" s="1"/>
    </row>
    <row r="160" spans="1:14" outlineLevel="2" x14ac:dyDescent="0.25">
      <c r="A160" t="s">
        <v>361</v>
      </c>
      <c r="B160" s="2">
        <v>52133100185566</v>
      </c>
      <c r="C160" t="s">
        <v>130</v>
      </c>
      <c r="D160" t="s">
        <v>362</v>
      </c>
      <c r="E160" t="s">
        <v>349</v>
      </c>
      <c r="G160">
        <v>2006</v>
      </c>
      <c r="H160">
        <f t="shared" si="5"/>
        <v>10</v>
      </c>
      <c r="I160" s="5">
        <f t="shared" si="4"/>
        <v>8.5</v>
      </c>
      <c r="J160">
        <v>5</v>
      </c>
      <c r="K160">
        <v>3</v>
      </c>
      <c r="L160">
        <v>8</v>
      </c>
      <c r="M160" s="1">
        <v>40547</v>
      </c>
      <c r="N160" s="1"/>
    </row>
    <row r="161" spans="1:14" outlineLevel="2" x14ac:dyDescent="0.25">
      <c r="A161" t="s">
        <v>475</v>
      </c>
      <c r="B161" s="2">
        <v>52133100111927</v>
      </c>
      <c r="C161" t="s">
        <v>11</v>
      </c>
      <c r="D161" t="s">
        <v>476</v>
      </c>
      <c r="E161" t="s">
        <v>429</v>
      </c>
      <c r="G161">
        <v>2006</v>
      </c>
      <c r="H161">
        <f t="shared" si="5"/>
        <v>10</v>
      </c>
      <c r="I161" s="5">
        <f t="shared" si="4"/>
        <v>8.5</v>
      </c>
      <c r="J161">
        <v>28</v>
      </c>
      <c r="K161">
        <v>21</v>
      </c>
      <c r="L161">
        <v>49</v>
      </c>
      <c r="M161" s="1">
        <v>42296</v>
      </c>
      <c r="N161" s="1"/>
    </row>
    <row r="162" spans="1:14" outlineLevel="2" x14ac:dyDescent="0.25">
      <c r="A162" t="s">
        <v>518</v>
      </c>
      <c r="B162" s="2">
        <v>52133100085626</v>
      </c>
      <c r="C162" t="s">
        <v>11</v>
      </c>
      <c r="D162" t="s">
        <v>519</v>
      </c>
      <c r="E162" t="s">
        <v>520</v>
      </c>
      <c r="G162">
        <v>2006</v>
      </c>
      <c r="H162">
        <f t="shared" si="5"/>
        <v>10</v>
      </c>
      <c r="I162" s="5">
        <f t="shared" si="4"/>
        <v>8.5</v>
      </c>
      <c r="J162">
        <v>7</v>
      </c>
      <c r="K162">
        <v>3</v>
      </c>
      <c r="L162">
        <v>10</v>
      </c>
      <c r="M162" s="1">
        <v>42454</v>
      </c>
      <c r="N162" s="1"/>
    </row>
    <row r="163" spans="1:14" outlineLevel="2" x14ac:dyDescent="0.25">
      <c r="A163" t="s">
        <v>557</v>
      </c>
      <c r="B163" s="2">
        <v>52133100094289</v>
      </c>
      <c r="C163" t="s">
        <v>11</v>
      </c>
      <c r="D163" t="s">
        <v>558</v>
      </c>
      <c r="G163">
        <v>2006</v>
      </c>
      <c r="H163">
        <f t="shared" si="5"/>
        <v>10</v>
      </c>
      <c r="I163" s="5">
        <f t="shared" si="4"/>
        <v>8.5</v>
      </c>
      <c r="J163">
        <v>3</v>
      </c>
      <c r="K163">
        <v>1</v>
      </c>
      <c r="L163">
        <v>4</v>
      </c>
      <c r="M163" s="1">
        <v>40458</v>
      </c>
      <c r="N163" s="1"/>
    </row>
    <row r="164" spans="1:14" outlineLevel="2" x14ac:dyDescent="0.25">
      <c r="A164" t="s">
        <v>572</v>
      </c>
      <c r="B164" s="2">
        <v>52133100129333</v>
      </c>
      <c r="C164" t="s">
        <v>11</v>
      </c>
      <c r="D164" t="s">
        <v>573</v>
      </c>
      <c r="G164">
        <v>2006</v>
      </c>
      <c r="H164">
        <f t="shared" si="5"/>
        <v>10</v>
      </c>
      <c r="I164" s="5">
        <f t="shared" si="4"/>
        <v>8.5</v>
      </c>
      <c r="J164">
        <v>15</v>
      </c>
      <c r="K164">
        <v>6</v>
      </c>
      <c r="L164">
        <v>21</v>
      </c>
      <c r="M164" s="1">
        <v>42623</v>
      </c>
      <c r="N164" s="1"/>
    </row>
    <row r="165" spans="1:14" outlineLevel="2" x14ac:dyDescent="0.25">
      <c r="A165" t="s">
        <v>579</v>
      </c>
      <c r="B165" s="2">
        <v>52133100086269</v>
      </c>
      <c r="C165" t="s">
        <v>11</v>
      </c>
      <c r="D165" t="s">
        <v>580</v>
      </c>
      <c r="E165" t="s">
        <v>581</v>
      </c>
      <c r="G165">
        <v>2006</v>
      </c>
      <c r="H165">
        <f t="shared" si="5"/>
        <v>10</v>
      </c>
      <c r="I165" s="5">
        <f t="shared" si="4"/>
        <v>8.5</v>
      </c>
      <c r="J165">
        <v>9</v>
      </c>
      <c r="K165">
        <v>7</v>
      </c>
      <c r="L165">
        <v>16</v>
      </c>
      <c r="M165" s="1">
        <v>42326</v>
      </c>
      <c r="N165" s="1"/>
    </row>
    <row r="166" spans="1:14" outlineLevel="2" x14ac:dyDescent="0.25">
      <c r="A166" t="s">
        <v>590</v>
      </c>
      <c r="B166" s="2">
        <v>52133100085584</v>
      </c>
      <c r="C166" t="s">
        <v>11</v>
      </c>
      <c r="D166" t="s">
        <v>586</v>
      </c>
      <c r="G166">
        <v>2006</v>
      </c>
      <c r="H166">
        <f t="shared" si="5"/>
        <v>10</v>
      </c>
      <c r="I166" s="5">
        <f t="shared" si="4"/>
        <v>8.5</v>
      </c>
      <c r="J166">
        <v>5</v>
      </c>
      <c r="K166">
        <v>3</v>
      </c>
      <c r="L166">
        <v>8</v>
      </c>
      <c r="M166" s="1">
        <v>41853</v>
      </c>
      <c r="N166" s="1"/>
    </row>
    <row r="167" spans="1:14" outlineLevel="2" x14ac:dyDescent="0.25">
      <c r="A167" t="s">
        <v>597</v>
      </c>
      <c r="B167" s="2">
        <v>52133100101076</v>
      </c>
      <c r="C167" t="s">
        <v>11</v>
      </c>
      <c r="D167" t="s">
        <v>596</v>
      </c>
      <c r="E167" t="s">
        <v>598</v>
      </c>
      <c r="G167">
        <v>2006</v>
      </c>
      <c r="H167">
        <f t="shared" si="5"/>
        <v>10</v>
      </c>
      <c r="I167" s="5">
        <f t="shared" si="4"/>
        <v>8.5</v>
      </c>
      <c r="J167">
        <v>0</v>
      </c>
      <c r="K167">
        <v>0</v>
      </c>
      <c r="L167">
        <v>0</v>
      </c>
    </row>
    <row r="168" spans="1:14" outlineLevel="2" x14ac:dyDescent="0.25">
      <c r="A168" t="s">
        <v>602</v>
      </c>
      <c r="B168" s="2">
        <v>52133100094883</v>
      </c>
      <c r="C168" t="s">
        <v>11</v>
      </c>
      <c r="D168" t="s">
        <v>603</v>
      </c>
      <c r="G168">
        <v>2006</v>
      </c>
      <c r="H168">
        <f t="shared" si="5"/>
        <v>10</v>
      </c>
      <c r="I168" s="5">
        <f t="shared" si="4"/>
        <v>8.5</v>
      </c>
      <c r="J168">
        <v>5</v>
      </c>
      <c r="K168">
        <v>1</v>
      </c>
      <c r="L168">
        <v>6</v>
      </c>
      <c r="M168" s="1">
        <v>40581</v>
      </c>
      <c r="N168" s="1"/>
    </row>
    <row r="169" spans="1:14" outlineLevel="1" x14ac:dyDescent="0.25">
      <c r="F169" s="3" t="s">
        <v>685</v>
      </c>
      <c r="G169">
        <f>SUBTOTAL(3,G149:G168)</f>
        <v>20</v>
      </c>
      <c r="I169" s="5">
        <f t="shared" si="4"/>
        <v>8.4745762711864403E-2</v>
      </c>
      <c r="M169" s="1"/>
      <c r="N169" s="1"/>
    </row>
    <row r="170" spans="1:14" outlineLevel="2" x14ac:dyDescent="0.25">
      <c r="A170" t="s">
        <v>59</v>
      </c>
      <c r="B170" s="2">
        <v>52133100168059</v>
      </c>
      <c r="C170" t="s">
        <v>11</v>
      </c>
      <c r="D170" t="s">
        <v>60</v>
      </c>
      <c r="E170" t="s">
        <v>61</v>
      </c>
      <c r="G170">
        <v>2007</v>
      </c>
      <c r="H170">
        <f t="shared" si="5"/>
        <v>9</v>
      </c>
      <c r="I170" s="5">
        <f t="shared" si="4"/>
        <v>8.5042372881355934</v>
      </c>
      <c r="J170">
        <v>13</v>
      </c>
      <c r="K170">
        <v>14</v>
      </c>
      <c r="L170">
        <v>27</v>
      </c>
      <c r="M170" s="1">
        <v>41800</v>
      </c>
      <c r="N170" s="1"/>
    </row>
    <row r="171" spans="1:14" outlineLevel="2" x14ac:dyDescent="0.25">
      <c r="A171" t="s">
        <v>142</v>
      </c>
      <c r="B171" s="2">
        <v>52133100134770</v>
      </c>
      <c r="C171" t="s">
        <v>11</v>
      </c>
      <c r="D171" t="s">
        <v>143</v>
      </c>
      <c r="E171" t="s">
        <v>144</v>
      </c>
      <c r="G171">
        <v>2007</v>
      </c>
      <c r="H171">
        <f t="shared" si="5"/>
        <v>9</v>
      </c>
      <c r="I171" s="5">
        <f t="shared" si="4"/>
        <v>8.5042372881355934</v>
      </c>
      <c r="J171">
        <v>11</v>
      </c>
      <c r="K171">
        <v>1</v>
      </c>
      <c r="L171">
        <v>12</v>
      </c>
      <c r="M171" s="1">
        <v>40674</v>
      </c>
      <c r="N171" s="1"/>
    </row>
    <row r="172" spans="1:14" outlineLevel="2" x14ac:dyDescent="0.25">
      <c r="A172" t="s">
        <v>145</v>
      </c>
      <c r="B172" s="2">
        <v>52133100126040</v>
      </c>
      <c r="C172" t="s">
        <v>11</v>
      </c>
      <c r="D172" t="s">
        <v>146</v>
      </c>
      <c r="E172" t="s">
        <v>147</v>
      </c>
      <c r="G172">
        <v>2007</v>
      </c>
      <c r="H172">
        <f t="shared" si="5"/>
        <v>9</v>
      </c>
      <c r="I172" s="5">
        <f t="shared" si="4"/>
        <v>8.5042372881355934</v>
      </c>
      <c r="J172">
        <v>19</v>
      </c>
      <c r="K172">
        <v>3</v>
      </c>
      <c r="L172">
        <v>22</v>
      </c>
      <c r="M172" s="1">
        <v>41453</v>
      </c>
      <c r="N172" s="1"/>
    </row>
    <row r="173" spans="1:14" outlineLevel="2" x14ac:dyDescent="0.25">
      <c r="A173" t="s">
        <v>150</v>
      </c>
      <c r="B173" s="2">
        <v>52133100142260</v>
      </c>
      <c r="C173" t="s">
        <v>11</v>
      </c>
      <c r="D173" t="s">
        <v>151</v>
      </c>
      <c r="E173" t="s">
        <v>152</v>
      </c>
      <c r="G173">
        <v>2007</v>
      </c>
      <c r="H173">
        <f t="shared" si="5"/>
        <v>9</v>
      </c>
      <c r="I173" s="5">
        <f t="shared" si="4"/>
        <v>8.5042372881355934</v>
      </c>
      <c r="J173">
        <v>5</v>
      </c>
      <c r="K173">
        <v>1</v>
      </c>
      <c r="L173">
        <v>6</v>
      </c>
      <c r="M173" s="1">
        <v>42576</v>
      </c>
      <c r="N173" s="1"/>
    </row>
    <row r="174" spans="1:14" outlineLevel="2" x14ac:dyDescent="0.25">
      <c r="A174" t="s">
        <v>165</v>
      </c>
      <c r="B174" s="2">
        <v>52133100135629</v>
      </c>
      <c r="C174" t="s">
        <v>11</v>
      </c>
      <c r="D174" t="s">
        <v>166</v>
      </c>
      <c r="E174" t="s">
        <v>167</v>
      </c>
      <c r="G174">
        <v>2007</v>
      </c>
      <c r="H174">
        <f t="shared" si="5"/>
        <v>9</v>
      </c>
      <c r="I174" s="5">
        <f t="shared" si="4"/>
        <v>8.5042372881355934</v>
      </c>
      <c r="J174">
        <v>5</v>
      </c>
      <c r="K174">
        <v>4</v>
      </c>
      <c r="L174">
        <v>9</v>
      </c>
      <c r="M174" s="1">
        <v>42473</v>
      </c>
      <c r="N174" s="1"/>
    </row>
    <row r="175" spans="1:14" outlineLevel="2" x14ac:dyDescent="0.25">
      <c r="A175" t="s">
        <v>246</v>
      </c>
      <c r="B175" s="2">
        <v>52133100120191</v>
      </c>
      <c r="C175" t="s">
        <v>11</v>
      </c>
      <c r="D175" t="s">
        <v>248</v>
      </c>
      <c r="E175" t="s">
        <v>212</v>
      </c>
      <c r="G175">
        <v>2007</v>
      </c>
      <c r="H175">
        <f t="shared" si="5"/>
        <v>9</v>
      </c>
      <c r="I175" s="5">
        <f t="shared" si="4"/>
        <v>8.5042372881355934</v>
      </c>
      <c r="J175">
        <v>6</v>
      </c>
      <c r="K175">
        <v>2</v>
      </c>
      <c r="L175">
        <v>8</v>
      </c>
      <c r="M175" s="1">
        <v>40890</v>
      </c>
      <c r="N175" s="1"/>
    </row>
    <row r="176" spans="1:14" outlineLevel="2" x14ac:dyDescent="0.25">
      <c r="A176" t="s">
        <v>344</v>
      </c>
      <c r="B176" s="2">
        <v>52133100128772</v>
      </c>
      <c r="C176" t="s">
        <v>11</v>
      </c>
      <c r="D176" t="s">
        <v>345</v>
      </c>
      <c r="E176" t="s">
        <v>346</v>
      </c>
      <c r="G176">
        <v>2007</v>
      </c>
      <c r="H176">
        <f t="shared" si="5"/>
        <v>9</v>
      </c>
      <c r="I176" s="5">
        <f t="shared" si="4"/>
        <v>8.5042372881355934</v>
      </c>
      <c r="J176">
        <v>16</v>
      </c>
      <c r="K176">
        <v>15</v>
      </c>
      <c r="L176">
        <v>31</v>
      </c>
      <c r="M176" s="1">
        <v>42088</v>
      </c>
      <c r="N176" s="1"/>
    </row>
    <row r="177" spans="1:14" outlineLevel="2" x14ac:dyDescent="0.25">
      <c r="A177" t="s">
        <v>379</v>
      </c>
      <c r="B177" s="2">
        <v>52133100102991</v>
      </c>
      <c r="C177" t="s">
        <v>11</v>
      </c>
      <c r="D177" t="s">
        <v>380</v>
      </c>
      <c r="E177" t="s">
        <v>381</v>
      </c>
      <c r="G177">
        <v>2007</v>
      </c>
      <c r="H177">
        <f t="shared" si="5"/>
        <v>9</v>
      </c>
      <c r="I177" s="5">
        <f t="shared" si="4"/>
        <v>8.5042372881355934</v>
      </c>
      <c r="J177">
        <v>5</v>
      </c>
      <c r="K177">
        <v>3</v>
      </c>
      <c r="L177">
        <v>8</v>
      </c>
      <c r="M177" s="1">
        <v>40990</v>
      </c>
      <c r="N177" s="1"/>
    </row>
    <row r="178" spans="1:14" outlineLevel="2" x14ac:dyDescent="0.25">
      <c r="A178" t="s">
        <v>466</v>
      </c>
      <c r="B178" s="2">
        <v>52133100128343</v>
      </c>
      <c r="C178" t="s">
        <v>11</v>
      </c>
      <c r="D178" t="s">
        <v>467</v>
      </c>
      <c r="E178" t="s">
        <v>468</v>
      </c>
      <c r="G178">
        <v>2007</v>
      </c>
      <c r="H178">
        <f t="shared" si="5"/>
        <v>9</v>
      </c>
      <c r="I178" s="5">
        <f t="shared" si="4"/>
        <v>8.5042372881355934</v>
      </c>
      <c r="J178">
        <v>13</v>
      </c>
      <c r="K178">
        <v>0</v>
      </c>
      <c r="L178">
        <v>13</v>
      </c>
    </row>
    <row r="179" spans="1:14" outlineLevel="2" x14ac:dyDescent="0.25">
      <c r="A179" t="s">
        <v>546</v>
      </c>
      <c r="B179" s="2">
        <v>52133100111935</v>
      </c>
      <c r="C179" t="s">
        <v>11</v>
      </c>
      <c r="D179" t="s">
        <v>547</v>
      </c>
      <c r="E179" t="s">
        <v>548</v>
      </c>
      <c r="G179">
        <v>2007</v>
      </c>
      <c r="H179">
        <f t="shared" si="5"/>
        <v>9</v>
      </c>
      <c r="I179" s="5">
        <f t="shared" si="4"/>
        <v>8.5042372881355934</v>
      </c>
      <c r="J179">
        <v>6</v>
      </c>
      <c r="K179">
        <v>2</v>
      </c>
      <c r="L179">
        <v>8</v>
      </c>
      <c r="M179" s="1">
        <v>40667</v>
      </c>
      <c r="N179" s="1"/>
    </row>
    <row r="180" spans="1:14" outlineLevel="1" x14ac:dyDescent="0.25">
      <c r="F180" s="3" t="s">
        <v>686</v>
      </c>
      <c r="G180">
        <f>SUBTOTAL(3,G170:G179)</f>
        <v>10</v>
      </c>
      <c r="I180" s="5">
        <f t="shared" si="4"/>
        <v>4.2372881355932202E-2</v>
      </c>
      <c r="M180" s="1"/>
      <c r="N180" s="1"/>
    </row>
    <row r="181" spans="1:14" outlineLevel="2" x14ac:dyDescent="0.25">
      <c r="A181" t="s">
        <v>13</v>
      </c>
      <c r="B181" s="2">
        <v>52133100166640</v>
      </c>
      <c r="C181" t="s">
        <v>11</v>
      </c>
      <c r="D181" t="s">
        <v>14</v>
      </c>
      <c r="E181" t="s">
        <v>15</v>
      </c>
      <c r="G181">
        <v>2008</v>
      </c>
      <c r="H181">
        <f t="shared" si="5"/>
        <v>8</v>
      </c>
      <c r="I181" s="5">
        <f t="shared" si="4"/>
        <v>8.5084745762711869</v>
      </c>
      <c r="J181">
        <v>4</v>
      </c>
      <c r="K181">
        <v>4</v>
      </c>
      <c r="L181">
        <v>8</v>
      </c>
      <c r="M181" s="1">
        <v>40883</v>
      </c>
      <c r="N181" s="1"/>
    </row>
    <row r="182" spans="1:14" outlineLevel="2" x14ac:dyDescent="0.25">
      <c r="A182" t="s">
        <v>84</v>
      </c>
      <c r="B182" s="2">
        <v>52133100164918</v>
      </c>
      <c r="C182" t="s">
        <v>11</v>
      </c>
      <c r="D182" t="s">
        <v>85</v>
      </c>
      <c r="E182" t="s">
        <v>86</v>
      </c>
      <c r="G182">
        <v>2008</v>
      </c>
      <c r="H182">
        <f t="shared" si="5"/>
        <v>8</v>
      </c>
      <c r="I182" s="5">
        <f t="shared" si="4"/>
        <v>8.5084745762711869</v>
      </c>
      <c r="J182">
        <v>2</v>
      </c>
      <c r="K182">
        <v>2</v>
      </c>
      <c r="L182">
        <v>4</v>
      </c>
      <c r="M182" s="1">
        <v>41354</v>
      </c>
      <c r="N182" s="1"/>
    </row>
    <row r="183" spans="1:14" outlineLevel="2" x14ac:dyDescent="0.25">
      <c r="A183" t="s">
        <v>90</v>
      </c>
      <c r="B183" s="2">
        <v>52133100222872</v>
      </c>
      <c r="C183" t="s">
        <v>11</v>
      </c>
      <c r="D183" t="s">
        <v>91</v>
      </c>
      <c r="E183" t="s">
        <v>92</v>
      </c>
      <c r="G183">
        <v>2008</v>
      </c>
      <c r="H183">
        <f t="shared" si="5"/>
        <v>8</v>
      </c>
      <c r="I183" s="5">
        <f t="shared" si="4"/>
        <v>8.5084745762711869</v>
      </c>
      <c r="J183">
        <v>2</v>
      </c>
      <c r="K183">
        <v>10</v>
      </c>
      <c r="L183">
        <v>12</v>
      </c>
      <c r="M183" s="1">
        <v>41521</v>
      </c>
      <c r="N183" s="1"/>
    </row>
    <row r="184" spans="1:14" outlineLevel="2" x14ac:dyDescent="0.25">
      <c r="A184" t="s">
        <v>127</v>
      </c>
      <c r="B184" s="2">
        <v>52133100135637</v>
      </c>
      <c r="C184" t="s">
        <v>11</v>
      </c>
      <c r="D184" t="s">
        <v>128</v>
      </c>
      <c r="G184">
        <v>2008</v>
      </c>
      <c r="H184">
        <f t="shared" si="5"/>
        <v>8</v>
      </c>
      <c r="I184" s="5">
        <f t="shared" si="4"/>
        <v>8.5084745762711869</v>
      </c>
      <c r="J184">
        <v>9</v>
      </c>
      <c r="K184">
        <v>6</v>
      </c>
      <c r="L184">
        <v>15</v>
      </c>
      <c r="M184" s="1">
        <v>41547</v>
      </c>
      <c r="N184" s="1"/>
    </row>
    <row r="185" spans="1:14" outlineLevel="2" x14ac:dyDescent="0.25">
      <c r="A185" t="s">
        <v>361</v>
      </c>
      <c r="B185" s="2">
        <v>52133100185780</v>
      </c>
      <c r="C185" t="s">
        <v>130</v>
      </c>
      <c r="D185" t="s">
        <v>363</v>
      </c>
      <c r="E185" t="s">
        <v>349</v>
      </c>
      <c r="G185">
        <v>2008</v>
      </c>
      <c r="H185">
        <f t="shared" si="5"/>
        <v>8</v>
      </c>
      <c r="I185" s="5">
        <f t="shared" si="4"/>
        <v>8.5084745762711869</v>
      </c>
      <c r="J185">
        <v>4</v>
      </c>
      <c r="K185">
        <v>18</v>
      </c>
      <c r="L185">
        <v>22</v>
      </c>
      <c r="M185" s="1">
        <v>42633</v>
      </c>
      <c r="N185" s="1"/>
    </row>
    <row r="186" spans="1:14" outlineLevel="2" x14ac:dyDescent="0.25">
      <c r="A186" t="s">
        <v>385</v>
      </c>
      <c r="B186" s="2">
        <v>52133100135645</v>
      </c>
      <c r="C186" t="s">
        <v>11</v>
      </c>
      <c r="D186" t="s">
        <v>386</v>
      </c>
      <c r="E186" t="s">
        <v>387</v>
      </c>
      <c r="G186">
        <v>2008</v>
      </c>
      <c r="H186">
        <f t="shared" si="5"/>
        <v>8</v>
      </c>
      <c r="I186" s="5">
        <f t="shared" si="4"/>
        <v>8.5084745762711869</v>
      </c>
      <c r="J186">
        <v>8</v>
      </c>
      <c r="K186">
        <v>3</v>
      </c>
      <c r="L186">
        <v>11</v>
      </c>
      <c r="M186" s="1">
        <v>41285</v>
      </c>
      <c r="N186" s="1"/>
    </row>
    <row r="187" spans="1:14" outlineLevel="2" x14ac:dyDescent="0.25">
      <c r="A187" t="s">
        <v>400</v>
      </c>
      <c r="B187" s="2">
        <v>52133100162441</v>
      </c>
      <c r="C187" t="s">
        <v>11</v>
      </c>
      <c r="D187" t="s">
        <v>401</v>
      </c>
      <c r="E187" t="s">
        <v>402</v>
      </c>
      <c r="G187">
        <v>2008</v>
      </c>
      <c r="H187">
        <f t="shared" si="5"/>
        <v>8</v>
      </c>
      <c r="I187" s="5">
        <f t="shared" si="4"/>
        <v>8.5084745762711869</v>
      </c>
      <c r="J187">
        <v>7</v>
      </c>
      <c r="K187">
        <v>2</v>
      </c>
      <c r="L187">
        <v>9</v>
      </c>
      <c r="M187" s="1">
        <v>42681</v>
      </c>
      <c r="N187" s="1"/>
    </row>
    <row r="188" spans="1:14" outlineLevel="2" x14ac:dyDescent="0.25">
      <c r="A188" t="s">
        <v>409</v>
      </c>
      <c r="B188" s="2">
        <v>52133100135611</v>
      </c>
      <c r="C188" t="s">
        <v>11</v>
      </c>
      <c r="D188" t="s">
        <v>410</v>
      </c>
      <c r="E188" t="s">
        <v>411</v>
      </c>
      <c r="G188">
        <v>2008</v>
      </c>
      <c r="H188">
        <f t="shared" si="5"/>
        <v>8</v>
      </c>
      <c r="I188" s="5">
        <f t="shared" si="4"/>
        <v>8.5084745762711869</v>
      </c>
      <c r="J188">
        <v>5</v>
      </c>
      <c r="K188">
        <v>2</v>
      </c>
      <c r="L188">
        <v>7</v>
      </c>
      <c r="M188" s="1">
        <v>41587</v>
      </c>
      <c r="N188" s="1"/>
    </row>
    <row r="189" spans="1:14" outlineLevel="2" x14ac:dyDescent="0.25">
      <c r="A189" t="s">
        <v>504</v>
      </c>
      <c r="B189" s="2">
        <v>52133100150446</v>
      </c>
      <c r="C189" t="s">
        <v>11</v>
      </c>
      <c r="D189" t="s">
        <v>507</v>
      </c>
      <c r="E189" t="s">
        <v>506</v>
      </c>
      <c r="G189">
        <v>2008</v>
      </c>
      <c r="H189">
        <f t="shared" si="5"/>
        <v>8</v>
      </c>
      <c r="I189" s="5">
        <f t="shared" si="4"/>
        <v>8.5084745762711869</v>
      </c>
      <c r="J189">
        <v>4</v>
      </c>
      <c r="K189">
        <v>3</v>
      </c>
      <c r="L189">
        <v>7</v>
      </c>
      <c r="M189" s="1">
        <v>40667</v>
      </c>
      <c r="N189" s="1"/>
    </row>
    <row r="190" spans="1:14" outlineLevel="2" x14ac:dyDescent="0.25">
      <c r="A190" t="s">
        <v>595</v>
      </c>
      <c r="B190" s="2">
        <v>52133100139258</v>
      </c>
      <c r="C190" t="s">
        <v>11</v>
      </c>
      <c r="D190" t="s">
        <v>596</v>
      </c>
      <c r="G190">
        <v>2008</v>
      </c>
      <c r="H190">
        <f t="shared" si="5"/>
        <v>8</v>
      </c>
      <c r="I190" s="5">
        <f t="shared" si="4"/>
        <v>8.5084745762711869</v>
      </c>
      <c r="J190">
        <v>0</v>
      </c>
      <c r="K190">
        <v>0</v>
      </c>
      <c r="L190">
        <v>0</v>
      </c>
    </row>
    <row r="191" spans="1:14" outlineLevel="1" x14ac:dyDescent="0.25">
      <c r="F191" s="3" t="s">
        <v>687</v>
      </c>
      <c r="G191">
        <f>SUBTOTAL(3,G181:G190)</f>
        <v>10</v>
      </c>
      <c r="I191" s="5">
        <f t="shared" si="4"/>
        <v>4.2372881355932202E-2</v>
      </c>
    </row>
    <row r="192" spans="1:14" outlineLevel="2" x14ac:dyDescent="0.25">
      <c r="A192" t="s">
        <v>40</v>
      </c>
      <c r="B192" s="2">
        <v>52133100179635</v>
      </c>
      <c r="C192" t="s">
        <v>11</v>
      </c>
      <c r="D192" t="s">
        <v>41</v>
      </c>
      <c r="E192" t="s">
        <v>42</v>
      </c>
      <c r="G192">
        <v>2009</v>
      </c>
      <c r="H192">
        <f t="shared" si="5"/>
        <v>7</v>
      </c>
      <c r="I192" s="5">
        <f t="shared" si="4"/>
        <v>8.5127118644067803</v>
      </c>
      <c r="J192">
        <v>8</v>
      </c>
      <c r="K192">
        <v>7</v>
      </c>
      <c r="L192">
        <v>15</v>
      </c>
      <c r="M192" s="1">
        <v>42041</v>
      </c>
      <c r="N192" s="1"/>
    </row>
    <row r="193" spans="1:14" outlineLevel="2" x14ac:dyDescent="0.25">
      <c r="A193" t="s">
        <v>46</v>
      </c>
      <c r="B193" s="2">
        <v>52133100227798</v>
      </c>
      <c r="C193" t="s">
        <v>11</v>
      </c>
      <c r="D193" t="s">
        <v>47</v>
      </c>
      <c r="E193" t="s">
        <v>48</v>
      </c>
      <c r="G193">
        <v>2009</v>
      </c>
      <c r="H193">
        <f t="shared" si="5"/>
        <v>7</v>
      </c>
      <c r="I193" s="5">
        <f t="shared" si="4"/>
        <v>8.5127118644067803</v>
      </c>
      <c r="J193">
        <v>6</v>
      </c>
      <c r="K193">
        <v>21</v>
      </c>
      <c r="L193">
        <v>27</v>
      </c>
      <c r="M193" s="1">
        <v>42039</v>
      </c>
      <c r="N193" s="1"/>
    </row>
    <row r="194" spans="1:14" outlineLevel="2" x14ac:dyDescent="0.25">
      <c r="A194" t="s">
        <v>49</v>
      </c>
      <c r="B194" s="2">
        <v>52133100226774</v>
      </c>
      <c r="C194" t="s">
        <v>11</v>
      </c>
      <c r="D194" t="s">
        <v>53</v>
      </c>
      <c r="E194" t="s">
        <v>52</v>
      </c>
      <c r="G194">
        <v>2009</v>
      </c>
      <c r="H194">
        <f t="shared" si="5"/>
        <v>7</v>
      </c>
      <c r="I194" s="5">
        <f t="shared" si="4"/>
        <v>8.5127118644067803</v>
      </c>
      <c r="J194">
        <v>6</v>
      </c>
      <c r="K194">
        <v>13</v>
      </c>
      <c r="L194">
        <v>19</v>
      </c>
      <c r="M194" s="1">
        <v>42040</v>
      </c>
      <c r="N194" s="1"/>
    </row>
    <row r="195" spans="1:14" outlineLevel="2" x14ac:dyDescent="0.25">
      <c r="A195" t="s">
        <v>56</v>
      </c>
      <c r="B195" s="2">
        <v>52133100168018</v>
      </c>
      <c r="C195" t="s">
        <v>11</v>
      </c>
      <c r="D195" t="s">
        <v>57</v>
      </c>
      <c r="E195" t="s">
        <v>58</v>
      </c>
      <c r="G195">
        <v>2009</v>
      </c>
      <c r="H195">
        <f t="shared" si="5"/>
        <v>7</v>
      </c>
      <c r="I195" s="5">
        <f t="shared" si="4"/>
        <v>8.5127118644067803</v>
      </c>
      <c r="J195">
        <v>8</v>
      </c>
      <c r="K195">
        <v>4</v>
      </c>
      <c r="L195">
        <v>12</v>
      </c>
      <c r="M195" s="1">
        <v>40618</v>
      </c>
      <c r="N195" s="1"/>
    </row>
    <row r="196" spans="1:14" outlineLevel="2" x14ac:dyDescent="0.25">
      <c r="A196" t="s">
        <v>81</v>
      </c>
      <c r="B196" s="2">
        <v>52133100185798</v>
      </c>
      <c r="C196" t="s">
        <v>11</v>
      </c>
      <c r="D196" t="s">
        <v>82</v>
      </c>
      <c r="E196" t="s">
        <v>83</v>
      </c>
      <c r="G196">
        <v>2009</v>
      </c>
      <c r="H196">
        <f t="shared" si="5"/>
        <v>7</v>
      </c>
      <c r="I196" s="5">
        <f t="shared" ref="I196:I259" si="6">(G196/236)</f>
        <v>8.5127118644067803</v>
      </c>
      <c r="J196">
        <v>7</v>
      </c>
      <c r="K196">
        <v>11</v>
      </c>
      <c r="L196">
        <v>18</v>
      </c>
      <c r="M196" s="1">
        <v>41753</v>
      </c>
      <c r="N196" s="1"/>
    </row>
    <row r="197" spans="1:14" outlineLevel="2" x14ac:dyDescent="0.25">
      <c r="A197" t="s">
        <v>87</v>
      </c>
      <c r="B197" s="2">
        <v>52133100181771</v>
      </c>
      <c r="C197" t="s">
        <v>11</v>
      </c>
      <c r="D197" t="s">
        <v>88</v>
      </c>
      <c r="E197" t="s">
        <v>89</v>
      </c>
      <c r="G197">
        <v>2009</v>
      </c>
      <c r="H197">
        <f t="shared" si="5"/>
        <v>7</v>
      </c>
      <c r="I197" s="5">
        <f t="shared" si="6"/>
        <v>8.5127118644067803</v>
      </c>
      <c r="J197">
        <v>5</v>
      </c>
      <c r="K197">
        <v>6</v>
      </c>
      <c r="L197">
        <v>11</v>
      </c>
      <c r="M197" s="1">
        <v>41179</v>
      </c>
      <c r="N197" s="1"/>
    </row>
    <row r="198" spans="1:14" outlineLevel="2" x14ac:dyDescent="0.25">
      <c r="A198" t="s">
        <v>93</v>
      </c>
      <c r="B198" s="2">
        <v>52133100180492</v>
      </c>
      <c r="C198" t="s">
        <v>11</v>
      </c>
      <c r="D198" t="s">
        <v>94</v>
      </c>
      <c r="E198" t="s">
        <v>95</v>
      </c>
      <c r="G198">
        <v>2009</v>
      </c>
      <c r="H198">
        <f t="shared" si="5"/>
        <v>7</v>
      </c>
      <c r="I198" s="5">
        <f t="shared" si="6"/>
        <v>8.5127118644067803</v>
      </c>
      <c r="J198">
        <v>5</v>
      </c>
      <c r="K198">
        <v>1</v>
      </c>
      <c r="L198">
        <v>6</v>
      </c>
      <c r="M198" s="1">
        <v>40456</v>
      </c>
      <c r="N198" s="1"/>
    </row>
    <row r="199" spans="1:14" outlineLevel="2" x14ac:dyDescent="0.25">
      <c r="A199" t="s">
        <v>96</v>
      </c>
      <c r="B199" s="2">
        <v>52133100222849</v>
      </c>
      <c r="C199" t="s">
        <v>11</v>
      </c>
      <c r="D199" t="s">
        <v>97</v>
      </c>
      <c r="E199" t="s">
        <v>98</v>
      </c>
      <c r="G199">
        <v>2009</v>
      </c>
      <c r="H199">
        <f t="shared" si="5"/>
        <v>7</v>
      </c>
      <c r="I199" s="5">
        <f t="shared" si="6"/>
        <v>8.5127118644067803</v>
      </c>
      <c r="J199">
        <v>7</v>
      </c>
      <c r="K199">
        <v>5</v>
      </c>
      <c r="L199">
        <v>12</v>
      </c>
      <c r="M199" s="1">
        <v>41685</v>
      </c>
      <c r="N199" s="1"/>
    </row>
    <row r="200" spans="1:14" outlineLevel="2" x14ac:dyDescent="0.25">
      <c r="A200" t="s">
        <v>116</v>
      </c>
      <c r="B200" s="2">
        <v>52133100179650</v>
      </c>
      <c r="C200" t="s">
        <v>11</v>
      </c>
      <c r="D200" t="s">
        <v>117</v>
      </c>
      <c r="E200" t="s">
        <v>118</v>
      </c>
      <c r="G200">
        <v>2009</v>
      </c>
      <c r="H200">
        <f t="shared" si="5"/>
        <v>7</v>
      </c>
      <c r="I200" s="5">
        <f t="shared" si="6"/>
        <v>8.5127118644067803</v>
      </c>
      <c r="J200">
        <v>0</v>
      </c>
      <c r="K200">
        <v>4</v>
      </c>
      <c r="L200">
        <v>4</v>
      </c>
      <c r="M200" s="1">
        <v>42527</v>
      </c>
      <c r="N200" s="1"/>
    </row>
    <row r="201" spans="1:14" outlineLevel="2" x14ac:dyDescent="0.25">
      <c r="A201" t="s">
        <v>266</v>
      </c>
      <c r="B201" s="2">
        <v>52133100155494</v>
      </c>
      <c r="C201" t="s">
        <v>11</v>
      </c>
      <c r="D201" t="s">
        <v>267</v>
      </c>
      <c r="E201" t="s">
        <v>251</v>
      </c>
      <c r="G201">
        <v>2009</v>
      </c>
      <c r="H201">
        <f t="shared" si="5"/>
        <v>7</v>
      </c>
      <c r="I201" s="5">
        <f t="shared" si="6"/>
        <v>8.5127118644067803</v>
      </c>
      <c r="J201">
        <v>9</v>
      </c>
      <c r="K201">
        <v>2</v>
      </c>
      <c r="L201">
        <v>11</v>
      </c>
      <c r="M201" s="1">
        <v>42371</v>
      </c>
      <c r="N201" s="1"/>
    </row>
    <row r="202" spans="1:14" outlineLevel="2" x14ac:dyDescent="0.25">
      <c r="A202" t="s">
        <v>304</v>
      </c>
      <c r="B202" s="2">
        <v>52133100173703</v>
      </c>
      <c r="C202" t="s">
        <v>11</v>
      </c>
      <c r="D202" t="s">
        <v>305</v>
      </c>
      <c r="E202" t="s">
        <v>306</v>
      </c>
      <c r="G202">
        <v>2009</v>
      </c>
      <c r="H202">
        <f t="shared" si="5"/>
        <v>7</v>
      </c>
      <c r="I202" s="5">
        <f t="shared" si="6"/>
        <v>8.5127118644067803</v>
      </c>
      <c r="J202">
        <v>20</v>
      </c>
      <c r="K202">
        <v>3</v>
      </c>
      <c r="L202">
        <v>23</v>
      </c>
      <c r="M202" s="1">
        <v>40499</v>
      </c>
      <c r="N202" s="1"/>
    </row>
    <row r="203" spans="1:14" outlineLevel="2" x14ac:dyDescent="0.25">
      <c r="A203" t="s">
        <v>341</v>
      </c>
      <c r="B203" s="2">
        <v>52133100228325</v>
      </c>
      <c r="C203" t="s">
        <v>11</v>
      </c>
      <c r="D203" t="s">
        <v>342</v>
      </c>
      <c r="E203" t="s">
        <v>343</v>
      </c>
      <c r="G203">
        <v>2009</v>
      </c>
      <c r="H203">
        <f t="shared" si="5"/>
        <v>7</v>
      </c>
      <c r="I203" s="5">
        <f t="shared" si="6"/>
        <v>8.5127118644067803</v>
      </c>
      <c r="J203">
        <v>6</v>
      </c>
      <c r="K203">
        <v>1</v>
      </c>
      <c r="L203">
        <v>7</v>
      </c>
      <c r="M203" s="1">
        <v>41127</v>
      </c>
      <c r="N203" s="1"/>
    </row>
    <row r="204" spans="1:14" outlineLevel="2" x14ac:dyDescent="0.25">
      <c r="A204" t="s">
        <v>361</v>
      </c>
      <c r="B204" s="2">
        <v>52133100225412</v>
      </c>
      <c r="C204" t="s">
        <v>130</v>
      </c>
      <c r="D204" t="s">
        <v>364</v>
      </c>
      <c r="E204" t="s">
        <v>349</v>
      </c>
      <c r="G204">
        <v>2009</v>
      </c>
      <c r="H204">
        <f t="shared" si="5"/>
        <v>7</v>
      </c>
      <c r="I204" s="5">
        <f t="shared" si="6"/>
        <v>8.5127118644067803</v>
      </c>
      <c r="J204">
        <v>5</v>
      </c>
      <c r="K204">
        <v>8</v>
      </c>
      <c r="L204">
        <v>13</v>
      </c>
      <c r="M204" s="1">
        <v>42633</v>
      </c>
      <c r="N204" s="1"/>
    </row>
    <row r="205" spans="1:14" outlineLevel="2" x14ac:dyDescent="0.25">
      <c r="A205" t="s">
        <v>373</v>
      </c>
      <c r="B205" s="2">
        <v>52133100180468</v>
      </c>
      <c r="C205" t="s">
        <v>11</v>
      </c>
      <c r="D205" t="s">
        <v>374</v>
      </c>
      <c r="E205" t="s">
        <v>375</v>
      </c>
      <c r="G205">
        <v>2009</v>
      </c>
      <c r="H205">
        <f t="shared" si="5"/>
        <v>7</v>
      </c>
      <c r="I205" s="5">
        <f t="shared" si="6"/>
        <v>8.5127118644067803</v>
      </c>
      <c r="J205">
        <v>14</v>
      </c>
      <c r="K205">
        <v>5</v>
      </c>
      <c r="L205">
        <v>19</v>
      </c>
      <c r="M205" s="1">
        <v>41515</v>
      </c>
      <c r="N205" s="1"/>
    </row>
    <row r="206" spans="1:14" outlineLevel="2" x14ac:dyDescent="0.25">
      <c r="A206" t="s">
        <v>376</v>
      </c>
      <c r="B206" s="2">
        <v>52133100168166</v>
      </c>
      <c r="C206" t="s">
        <v>11</v>
      </c>
      <c r="D206" t="s">
        <v>377</v>
      </c>
      <c r="E206" t="s">
        <v>378</v>
      </c>
      <c r="G206">
        <v>2009</v>
      </c>
      <c r="H206">
        <f t="shared" si="5"/>
        <v>7</v>
      </c>
      <c r="I206" s="5">
        <f t="shared" si="6"/>
        <v>8.5127118644067803</v>
      </c>
      <c r="J206">
        <v>15</v>
      </c>
      <c r="K206">
        <v>3</v>
      </c>
      <c r="L206">
        <v>18</v>
      </c>
      <c r="M206" s="1">
        <v>42470</v>
      </c>
      <c r="N206" s="1"/>
    </row>
    <row r="207" spans="1:14" outlineLevel="1" x14ac:dyDescent="0.25">
      <c r="F207" s="3" t="s">
        <v>688</v>
      </c>
      <c r="G207">
        <f>SUBTOTAL(3,G192:G206)</f>
        <v>15</v>
      </c>
      <c r="I207" s="5">
        <f t="shared" si="6"/>
        <v>6.3559322033898302E-2</v>
      </c>
      <c r="M207" s="1"/>
      <c r="N207" s="1"/>
    </row>
    <row r="208" spans="1:14" outlineLevel="2" x14ac:dyDescent="0.25">
      <c r="A208" t="s">
        <v>37</v>
      </c>
      <c r="B208" s="2">
        <v>52133100224084</v>
      </c>
      <c r="C208" t="s">
        <v>11</v>
      </c>
      <c r="D208" t="s">
        <v>38</v>
      </c>
      <c r="E208" t="s">
        <v>39</v>
      </c>
      <c r="G208">
        <v>2010</v>
      </c>
      <c r="H208">
        <f t="shared" si="5"/>
        <v>6</v>
      </c>
      <c r="I208" s="5">
        <f t="shared" si="6"/>
        <v>8.5169491525423737</v>
      </c>
      <c r="J208">
        <v>5</v>
      </c>
      <c r="K208">
        <v>8</v>
      </c>
      <c r="L208">
        <v>13</v>
      </c>
      <c r="M208" s="1">
        <v>41685</v>
      </c>
      <c r="N208" s="1"/>
    </row>
    <row r="209" spans="1:14" outlineLevel="2" x14ac:dyDescent="0.25">
      <c r="A209" t="s">
        <v>62</v>
      </c>
      <c r="B209" s="2">
        <v>52133100201298</v>
      </c>
      <c r="C209" t="s">
        <v>11</v>
      </c>
      <c r="D209" t="s">
        <v>63</v>
      </c>
      <c r="E209" t="s">
        <v>64</v>
      </c>
      <c r="G209">
        <v>2010</v>
      </c>
      <c r="H209">
        <f t="shared" si="5"/>
        <v>6</v>
      </c>
      <c r="I209" s="5">
        <f t="shared" si="6"/>
        <v>8.5169491525423737</v>
      </c>
      <c r="J209">
        <v>0</v>
      </c>
      <c r="K209">
        <v>32</v>
      </c>
      <c r="L209">
        <v>32</v>
      </c>
      <c r="M209" s="1">
        <v>42633</v>
      </c>
      <c r="N209" s="1"/>
    </row>
    <row r="210" spans="1:14" outlineLevel="2" x14ac:dyDescent="0.25">
      <c r="A210" t="s">
        <v>62</v>
      </c>
      <c r="B210" s="2">
        <v>52133300011091</v>
      </c>
      <c r="C210" t="s">
        <v>65</v>
      </c>
      <c r="D210" t="s">
        <v>63</v>
      </c>
      <c r="E210" t="s">
        <v>64</v>
      </c>
      <c r="G210">
        <v>2010</v>
      </c>
      <c r="H210">
        <f t="shared" si="5"/>
        <v>6</v>
      </c>
      <c r="I210" s="5">
        <f t="shared" si="6"/>
        <v>8.5169491525423737</v>
      </c>
      <c r="J210">
        <v>0</v>
      </c>
      <c r="K210">
        <v>0</v>
      </c>
      <c r="L210">
        <v>0</v>
      </c>
    </row>
    <row r="211" spans="1:14" outlineLevel="2" x14ac:dyDescent="0.25">
      <c r="A211" t="s">
        <v>78</v>
      </c>
      <c r="B211" s="2">
        <v>52133100198247</v>
      </c>
      <c r="C211" t="s">
        <v>11</v>
      </c>
      <c r="D211" t="s">
        <v>79</v>
      </c>
      <c r="E211" t="s">
        <v>80</v>
      </c>
      <c r="G211">
        <v>2010</v>
      </c>
      <c r="H211">
        <f t="shared" si="5"/>
        <v>6</v>
      </c>
      <c r="I211" s="5">
        <f t="shared" si="6"/>
        <v>8.5169491525423737</v>
      </c>
      <c r="J211">
        <v>0</v>
      </c>
      <c r="K211">
        <v>13</v>
      </c>
      <c r="L211">
        <v>13</v>
      </c>
      <c r="M211" s="1">
        <v>41948</v>
      </c>
      <c r="N211" s="1"/>
    </row>
    <row r="212" spans="1:14" outlineLevel="2" x14ac:dyDescent="0.25">
      <c r="A212" t="s">
        <v>110</v>
      </c>
      <c r="B212" s="2">
        <v>52133100186606</v>
      </c>
      <c r="C212" t="s">
        <v>11</v>
      </c>
      <c r="D212" t="s">
        <v>111</v>
      </c>
      <c r="E212" t="s">
        <v>112</v>
      </c>
      <c r="G212">
        <v>2010</v>
      </c>
      <c r="H212">
        <f t="shared" si="5"/>
        <v>6</v>
      </c>
      <c r="I212" s="5">
        <f t="shared" si="6"/>
        <v>8.5169491525423737</v>
      </c>
      <c r="J212">
        <v>10</v>
      </c>
      <c r="K212">
        <v>1</v>
      </c>
      <c r="L212">
        <v>11</v>
      </c>
      <c r="M212" s="1">
        <v>40462</v>
      </c>
      <c r="N212" s="1"/>
    </row>
    <row r="213" spans="1:14" outlineLevel="2" x14ac:dyDescent="0.25">
      <c r="A213" t="s">
        <v>213</v>
      </c>
      <c r="B213" s="2">
        <v>52133100204169</v>
      </c>
      <c r="C213" t="s">
        <v>11</v>
      </c>
      <c r="D213" t="s">
        <v>214</v>
      </c>
      <c r="E213" t="s">
        <v>215</v>
      </c>
      <c r="G213">
        <v>2010</v>
      </c>
      <c r="H213">
        <f t="shared" si="5"/>
        <v>6</v>
      </c>
      <c r="I213" s="5">
        <f t="shared" si="6"/>
        <v>8.5169491525423737</v>
      </c>
      <c r="J213">
        <v>0</v>
      </c>
      <c r="K213">
        <v>13</v>
      </c>
      <c r="L213">
        <v>13</v>
      </c>
      <c r="M213" s="1">
        <v>42212</v>
      </c>
      <c r="N213" s="1"/>
    </row>
    <row r="214" spans="1:14" outlineLevel="2" x14ac:dyDescent="0.25">
      <c r="A214" t="s">
        <v>252</v>
      </c>
      <c r="B214" s="2">
        <v>52133100208319</v>
      </c>
      <c r="C214" t="s">
        <v>11</v>
      </c>
      <c r="D214" t="s">
        <v>253</v>
      </c>
      <c r="E214" t="s">
        <v>254</v>
      </c>
      <c r="G214">
        <v>2010</v>
      </c>
      <c r="H214">
        <f t="shared" si="5"/>
        <v>6</v>
      </c>
      <c r="I214" s="5">
        <f t="shared" si="6"/>
        <v>8.5169491525423737</v>
      </c>
      <c r="J214">
        <v>0</v>
      </c>
      <c r="K214">
        <v>38</v>
      </c>
      <c r="L214">
        <v>38</v>
      </c>
      <c r="M214" s="1">
        <v>42244</v>
      </c>
      <c r="N214" s="1"/>
    </row>
    <row r="215" spans="1:14" outlineLevel="2" x14ac:dyDescent="0.25">
      <c r="A215" t="s">
        <v>394</v>
      </c>
      <c r="B215" s="2">
        <v>52133100188099</v>
      </c>
      <c r="C215" t="s">
        <v>11</v>
      </c>
      <c r="D215" t="s">
        <v>395</v>
      </c>
      <c r="E215" t="s">
        <v>396</v>
      </c>
      <c r="G215">
        <v>2010</v>
      </c>
      <c r="H215">
        <f t="shared" si="5"/>
        <v>6</v>
      </c>
      <c r="I215" s="5">
        <f t="shared" si="6"/>
        <v>8.5169491525423737</v>
      </c>
      <c r="J215">
        <v>7</v>
      </c>
      <c r="K215">
        <v>13</v>
      </c>
      <c r="L215">
        <v>20</v>
      </c>
      <c r="M215" s="1">
        <v>41733</v>
      </c>
      <c r="N215" s="1"/>
    </row>
    <row r="216" spans="1:14" outlineLevel="2" x14ac:dyDescent="0.25">
      <c r="A216" t="s">
        <v>569</v>
      </c>
      <c r="B216" s="2">
        <v>52133100187893</v>
      </c>
      <c r="C216" t="s">
        <v>11</v>
      </c>
      <c r="D216" t="s">
        <v>570</v>
      </c>
      <c r="E216" t="s">
        <v>571</v>
      </c>
      <c r="G216">
        <v>2010</v>
      </c>
      <c r="H216">
        <f t="shared" si="5"/>
        <v>6</v>
      </c>
      <c r="I216" s="5">
        <f t="shared" si="6"/>
        <v>8.5169491525423737</v>
      </c>
      <c r="J216">
        <v>8</v>
      </c>
      <c r="K216">
        <v>6</v>
      </c>
      <c r="L216">
        <v>14</v>
      </c>
      <c r="M216" s="1">
        <v>41878</v>
      </c>
      <c r="N216" s="1"/>
    </row>
    <row r="217" spans="1:14" outlineLevel="1" x14ac:dyDescent="0.25">
      <c r="F217" s="3" t="s">
        <v>689</v>
      </c>
      <c r="G217">
        <f>SUBTOTAL(3,G208:G216)</f>
        <v>9</v>
      </c>
      <c r="I217" s="5">
        <f t="shared" si="6"/>
        <v>3.8135593220338986E-2</v>
      </c>
      <c r="M217" s="1"/>
      <c r="N217" s="1"/>
    </row>
    <row r="218" spans="1:14" outlineLevel="2" x14ac:dyDescent="0.25">
      <c r="A218" t="s">
        <v>193</v>
      </c>
      <c r="B218" s="2">
        <v>52133300045594</v>
      </c>
      <c r="C218" t="s">
        <v>11</v>
      </c>
      <c r="D218" t="s">
        <v>194</v>
      </c>
      <c r="G218">
        <v>2011</v>
      </c>
      <c r="H218">
        <f t="shared" si="5"/>
        <v>5</v>
      </c>
      <c r="I218" s="5">
        <f t="shared" si="6"/>
        <v>8.5211864406779654</v>
      </c>
      <c r="J218">
        <v>0</v>
      </c>
      <c r="K218">
        <v>3</v>
      </c>
      <c r="L218">
        <v>3</v>
      </c>
      <c r="M218" s="1">
        <v>41733</v>
      </c>
      <c r="N218" s="1"/>
    </row>
    <row r="219" spans="1:14" outlineLevel="2" x14ac:dyDescent="0.25">
      <c r="A219" t="s">
        <v>350</v>
      </c>
      <c r="B219" s="2">
        <v>52133100208194</v>
      </c>
      <c r="C219" t="s">
        <v>11</v>
      </c>
      <c r="D219" t="s">
        <v>351</v>
      </c>
      <c r="E219" t="s">
        <v>352</v>
      </c>
      <c r="G219">
        <v>2011</v>
      </c>
      <c r="H219">
        <f t="shared" si="5"/>
        <v>5</v>
      </c>
      <c r="I219" s="5">
        <f t="shared" si="6"/>
        <v>8.5211864406779654</v>
      </c>
      <c r="J219">
        <v>0</v>
      </c>
      <c r="K219">
        <v>13</v>
      </c>
      <c r="L219">
        <v>13</v>
      </c>
      <c r="M219" s="1">
        <v>41029</v>
      </c>
      <c r="N219" s="1"/>
    </row>
    <row r="220" spans="1:14" outlineLevel="2" x14ac:dyDescent="0.25">
      <c r="A220" t="s">
        <v>403</v>
      </c>
      <c r="B220" s="2">
        <v>52133300005812</v>
      </c>
      <c r="C220" t="s">
        <v>11</v>
      </c>
      <c r="D220" t="s">
        <v>404</v>
      </c>
      <c r="E220" t="s">
        <v>405</v>
      </c>
      <c r="G220">
        <v>2011</v>
      </c>
      <c r="H220">
        <f t="shared" si="5"/>
        <v>5</v>
      </c>
      <c r="I220" s="5">
        <f t="shared" si="6"/>
        <v>8.5211864406779654</v>
      </c>
      <c r="J220">
        <v>0</v>
      </c>
      <c r="K220">
        <v>11</v>
      </c>
      <c r="L220">
        <v>11</v>
      </c>
      <c r="M220" s="1">
        <v>41221</v>
      </c>
      <c r="N220" s="1"/>
    </row>
    <row r="221" spans="1:14" outlineLevel="1" x14ac:dyDescent="0.25">
      <c r="F221" s="3" t="s">
        <v>690</v>
      </c>
      <c r="G221">
        <f>SUBTOTAL(3,G218:G220)</f>
        <v>3</v>
      </c>
      <c r="I221" s="5">
        <f t="shared" si="6"/>
        <v>1.2711864406779662E-2</v>
      </c>
      <c r="M221" s="1"/>
      <c r="N221" s="1"/>
    </row>
    <row r="222" spans="1:14" outlineLevel="2" x14ac:dyDescent="0.25">
      <c r="A222" t="s">
        <v>54</v>
      </c>
      <c r="B222" s="2">
        <v>52133300034598</v>
      </c>
      <c r="C222" t="s">
        <v>11</v>
      </c>
      <c r="D222" t="s">
        <v>55</v>
      </c>
      <c r="E222" t="s">
        <v>52</v>
      </c>
      <c r="G222">
        <v>2012</v>
      </c>
      <c r="H222">
        <f t="shared" si="5"/>
        <v>4</v>
      </c>
      <c r="I222" s="5">
        <f t="shared" si="6"/>
        <v>8.5254237288135588</v>
      </c>
      <c r="J222">
        <v>0</v>
      </c>
      <c r="K222">
        <v>13</v>
      </c>
      <c r="L222">
        <v>13</v>
      </c>
      <c r="M222" s="1">
        <v>42067</v>
      </c>
      <c r="N222" s="1"/>
    </row>
    <row r="223" spans="1:14" outlineLevel="2" x14ac:dyDescent="0.25">
      <c r="A223" t="s">
        <v>135</v>
      </c>
      <c r="B223" s="2">
        <v>52133300019045</v>
      </c>
      <c r="C223" t="s">
        <v>11</v>
      </c>
      <c r="D223" t="s">
        <v>136</v>
      </c>
      <c r="G223">
        <v>2012</v>
      </c>
      <c r="H223">
        <f t="shared" ref="H223:H268" si="7">(2016-G223)</f>
        <v>4</v>
      </c>
      <c r="I223" s="5">
        <f t="shared" si="6"/>
        <v>8.5254237288135588</v>
      </c>
      <c r="J223">
        <v>0</v>
      </c>
      <c r="K223">
        <v>24</v>
      </c>
      <c r="L223">
        <v>24</v>
      </c>
      <c r="M223" s="1">
        <v>42590</v>
      </c>
      <c r="N223" s="1"/>
    </row>
    <row r="224" spans="1:14" outlineLevel="2" x14ac:dyDescent="0.25">
      <c r="A224" t="s">
        <v>263</v>
      </c>
      <c r="B224" s="2">
        <v>52133300022643</v>
      </c>
      <c r="C224" t="s">
        <v>11</v>
      </c>
      <c r="D224" t="s">
        <v>264</v>
      </c>
      <c r="E224" t="s">
        <v>265</v>
      </c>
      <c r="G224">
        <v>2012</v>
      </c>
      <c r="H224">
        <f t="shared" si="7"/>
        <v>4</v>
      </c>
      <c r="I224" s="5">
        <f t="shared" si="6"/>
        <v>8.5254237288135588</v>
      </c>
      <c r="J224">
        <v>0</v>
      </c>
      <c r="K224">
        <v>25</v>
      </c>
      <c r="L224">
        <v>25</v>
      </c>
      <c r="M224" s="1">
        <v>42343</v>
      </c>
      <c r="N224" s="1"/>
    </row>
    <row r="225" spans="1:14" outlineLevel="2" x14ac:dyDescent="0.25">
      <c r="A225" t="s">
        <v>290</v>
      </c>
      <c r="B225" s="2">
        <v>52133300045560</v>
      </c>
      <c r="C225" t="s">
        <v>11</v>
      </c>
      <c r="D225" t="s">
        <v>291</v>
      </c>
      <c r="G225">
        <v>2012</v>
      </c>
      <c r="H225">
        <f t="shared" si="7"/>
        <v>4</v>
      </c>
      <c r="I225" s="5">
        <f t="shared" si="6"/>
        <v>8.5254237288135588</v>
      </c>
      <c r="J225">
        <v>0</v>
      </c>
      <c r="K225">
        <v>4</v>
      </c>
      <c r="L225">
        <v>4</v>
      </c>
      <c r="M225" s="1">
        <v>41815</v>
      </c>
      <c r="N225" s="1"/>
    </row>
    <row r="226" spans="1:14" outlineLevel="2" x14ac:dyDescent="0.25">
      <c r="A226" t="s">
        <v>338</v>
      </c>
      <c r="B226" s="2">
        <v>52133300007644</v>
      </c>
      <c r="C226" t="s">
        <v>11</v>
      </c>
      <c r="D226" t="s">
        <v>339</v>
      </c>
      <c r="E226" t="s">
        <v>340</v>
      </c>
      <c r="G226">
        <v>2012</v>
      </c>
      <c r="H226">
        <f t="shared" si="7"/>
        <v>4</v>
      </c>
      <c r="I226" s="5">
        <f t="shared" si="6"/>
        <v>8.5254237288135588</v>
      </c>
      <c r="J226">
        <v>0</v>
      </c>
      <c r="K226">
        <v>35</v>
      </c>
      <c r="L226">
        <v>35</v>
      </c>
      <c r="M226" s="1">
        <v>42438</v>
      </c>
      <c r="N226" s="1"/>
    </row>
    <row r="227" spans="1:14" outlineLevel="2" x14ac:dyDescent="0.25">
      <c r="A227" t="s">
        <v>427</v>
      </c>
      <c r="B227" s="2">
        <v>52133300008725</v>
      </c>
      <c r="C227" t="s">
        <v>11</v>
      </c>
      <c r="D227" t="s">
        <v>428</v>
      </c>
      <c r="E227" t="s">
        <v>429</v>
      </c>
      <c r="G227">
        <v>2012</v>
      </c>
      <c r="H227">
        <f t="shared" si="7"/>
        <v>4</v>
      </c>
      <c r="I227" s="5">
        <f t="shared" si="6"/>
        <v>8.5254237288135588</v>
      </c>
      <c r="J227">
        <v>0</v>
      </c>
      <c r="K227">
        <v>25</v>
      </c>
      <c r="L227">
        <v>25</v>
      </c>
      <c r="M227" s="1">
        <v>42679</v>
      </c>
      <c r="N227" s="1"/>
    </row>
    <row r="228" spans="1:14" outlineLevel="2" x14ac:dyDescent="0.25">
      <c r="A228" t="s">
        <v>500</v>
      </c>
      <c r="B228" s="2">
        <v>52133300034507</v>
      </c>
      <c r="C228" t="s">
        <v>11</v>
      </c>
      <c r="D228" t="s">
        <v>501</v>
      </c>
      <c r="E228" t="s">
        <v>499</v>
      </c>
      <c r="G228">
        <v>2012</v>
      </c>
      <c r="H228">
        <f t="shared" si="7"/>
        <v>4</v>
      </c>
      <c r="I228" s="5">
        <f t="shared" si="6"/>
        <v>8.5254237288135588</v>
      </c>
      <c r="J228">
        <v>0</v>
      </c>
      <c r="K228">
        <v>6</v>
      </c>
      <c r="L228">
        <v>6</v>
      </c>
      <c r="M228" s="1">
        <v>42200</v>
      </c>
      <c r="N228" s="1"/>
    </row>
    <row r="229" spans="1:14" outlineLevel="1" x14ac:dyDescent="0.25">
      <c r="F229" s="3" t="s">
        <v>691</v>
      </c>
      <c r="G229">
        <f>SUBTOTAL(3,G222:G228)</f>
        <v>7</v>
      </c>
      <c r="I229" s="5">
        <f t="shared" si="6"/>
        <v>2.9661016949152543E-2</v>
      </c>
      <c r="M229" s="1"/>
      <c r="N229" s="1"/>
    </row>
    <row r="230" spans="1:14" outlineLevel="2" x14ac:dyDescent="0.25">
      <c r="A230" t="s">
        <v>19</v>
      </c>
      <c r="B230" s="2">
        <v>52133300045016</v>
      </c>
      <c r="C230" t="s">
        <v>11</v>
      </c>
      <c r="D230" t="s">
        <v>20</v>
      </c>
      <c r="E230" t="s">
        <v>21</v>
      </c>
      <c r="G230">
        <v>2013</v>
      </c>
      <c r="H230">
        <f t="shared" si="7"/>
        <v>3</v>
      </c>
      <c r="I230" s="5">
        <f t="shared" si="6"/>
        <v>8.5296610169491522</v>
      </c>
      <c r="J230">
        <v>0</v>
      </c>
      <c r="K230">
        <v>1</v>
      </c>
      <c r="L230">
        <v>1</v>
      </c>
      <c r="M230" s="1">
        <v>41713</v>
      </c>
      <c r="N230" s="1"/>
    </row>
    <row r="231" spans="1:14" outlineLevel="2" x14ac:dyDescent="0.25">
      <c r="A231" t="s">
        <v>25</v>
      </c>
      <c r="B231" s="2">
        <v>52133300035629</v>
      </c>
      <c r="C231" t="s">
        <v>11</v>
      </c>
      <c r="D231" t="s">
        <v>26</v>
      </c>
      <c r="E231" t="s">
        <v>27</v>
      </c>
      <c r="G231">
        <v>2013</v>
      </c>
      <c r="H231">
        <f t="shared" si="7"/>
        <v>3</v>
      </c>
      <c r="I231" s="5">
        <f t="shared" si="6"/>
        <v>8.5296610169491522</v>
      </c>
      <c r="J231">
        <v>0</v>
      </c>
      <c r="K231">
        <v>18</v>
      </c>
      <c r="L231">
        <v>18</v>
      </c>
      <c r="M231" s="1">
        <v>42432</v>
      </c>
      <c r="N231" s="1"/>
    </row>
    <row r="232" spans="1:14" outlineLevel="2" x14ac:dyDescent="0.25">
      <c r="A232" t="s">
        <v>31</v>
      </c>
      <c r="B232" s="2">
        <v>52133300034580</v>
      </c>
      <c r="C232" t="s">
        <v>11</v>
      </c>
      <c r="D232" t="s">
        <v>32</v>
      </c>
      <c r="E232" t="s">
        <v>33</v>
      </c>
      <c r="G232">
        <v>2013</v>
      </c>
      <c r="H232">
        <f t="shared" si="7"/>
        <v>3</v>
      </c>
      <c r="I232" s="5">
        <f t="shared" si="6"/>
        <v>8.5296610169491522</v>
      </c>
      <c r="J232">
        <v>0</v>
      </c>
      <c r="K232">
        <v>5</v>
      </c>
      <c r="L232">
        <v>5</v>
      </c>
      <c r="M232" s="1">
        <v>42002</v>
      </c>
      <c r="N232" s="1"/>
    </row>
    <row r="233" spans="1:14" outlineLevel="2" x14ac:dyDescent="0.25">
      <c r="A233" t="s">
        <v>140</v>
      </c>
      <c r="B233" s="2">
        <v>52133300046816</v>
      </c>
      <c r="C233" t="s">
        <v>11</v>
      </c>
      <c r="D233" t="s">
        <v>141</v>
      </c>
      <c r="G233">
        <v>2013</v>
      </c>
      <c r="H233">
        <f t="shared" si="7"/>
        <v>3</v>
      </c>
      <c r="I233" s="5">
        <f t="shared" si="6"/>
        <v>8.5296610169491522</v>
      </c>
      <c r="J233">
        <v>0</v>
      </c>
      <c r="K233">
        <v>0</v>
      </c>
      <c r="L233">
        <v>0</v>
      </c>
    </row>
    <row r="234" spans="1:14" outlineLevel="2" x14ac:dyDescent="0.25">
      <c r="A234" t="s">
        <v>353</v>
      </c>
      <c r="B234" s="2">
        <v>52133300045230</v>
      </c>
      <c r="C234" t="s">
        <v>11</v>
      </c>
      <c r="D234" t="s">
        <v>354</v>
      </c>
      <c r="E234" t="s">
        <v>318</v>
      </c>
      <c r="G234">
        <v>2013</v>
      </c>
      <c r="H234">
        <f t="shared" si="7"/>
        <v>3</v>
      </c>
      <c r="I234" s="5">
        <f t="shared" si="6"/>
        <v>8.5296610169491522</v>
      </c>
      <c r="J234">
        <v>0</v>
      </c>
      <c r="K234">
        <v>13</v>
      </c>
      <c r="L234">
        <v>13</v>
      </c>
      <c r="M234" s="1">
        <v>41920</v>
      </c>
      <c r="N234" s="1"/>
    </row>
    <row r="235" spans="1:14" outlineLevel="1" x14ac:dyDescent="0.25">
      <c r="F235" s="3" t="s">
        <v>692</v>
      </c>
      <c r="G235">
        <f>SUBTOTAL(3,G230:G234)</f>
        <v>5</v>
      </c>
      <c r="I235" s="5">
        <f t="shared" si="6"/>
        <v>2.1186440677966101E-2</v>
      </c>
      <c r="M235" s="1"/>
      <c r="N235" s="1"/>
    </row>
    <row r="236" spans="1:14" hidden="1" outlineLevel="2" x14ac:dyDescent="0.25">
      <c r="A236" t="s">
        <v>28</v>
      </c>
      <c r="B236" s="2">
        <v>52133300076177</v>
      </c>
      <c r="C236" t="s">
        <v>29</v>
      </c>
      <c r="D236" t="s">
        <v>30</v>
      </c>
      <c r="G236">
        <v>2014</v>
      </c>
      <c r="H236">
        <f t="shared" si="7"/>
        <v>2</v>
      </c>
      <c r="I236" s="5">
        <f t="shared" si="6"/>
        <v>8.5338983050847457</v>
      </c>
      <c r="J236">
        <v>0</v>
      </c>
      <c r="K236">
        <v>5</v>
      </c>
      <c r="L236">
        <v>5</v>
      </c>
      <c r="M236" s="1">
        <v>42294</v>
      </c>
      <c r="N236" s="1"/>
    </row>
    <row r="237" spans="1:14" hidden="1" outlineLevel="2" x14ac:dyDescent="0.25">
      <c r="A237" t="s">
        <v>135</v>
      </c>
      <c r="B237" s="2">
        <v>52133300065758</v>
      </c>
      <c r="C237" t="s">
        <v>11</v>
      </c>
      <c r="D237" t="s">
        <v>137</v>
      </c>
      <c r="G237">
        <v>2014</v>
      </c>
      <c r="H237">
        <f t="shared" si="7"/>
        <v>2</v>
      </c>
      <c r="I237" s="5">
        <f t="shared" si="6"/>
        <v>8.5338983050847457</v>
      </c>
      <c r="J237">
        <v>0</v>
      </c>
      <c r="K237">
        <v>14</v>
      </c>
      <c r="L237">
        <v>14</v>
      </c>
      <c r="M237" s="1">
        <v>42590</v>
      </c>
      <c r="N237" s="1"/>
    </row>
    <row r="238" spans="1:14" hidden="1" outlineLevel="2" x14ac:dyDescent="0.25">
      <c r="A238" t="s">
        <v>148</v>
      </c>
      <c r="B238" s="2">
        <v>52133300071731</v>
      </c>
      <c r="C238" t="s">
        <v>11</v>
      </c>
      <c r="D238" t="s">
        <v>149</v>
      </c>
      <c r="G238">
        <v>2014</v>
      </c>
      <c r="H238">
        <f t="shared" si="7"/>
        <v>2</v>
      </c>
      <c r="I238" s="5">
        <f t="shared" si="6"/>
        <v>8.5338983050847457</v>
      </c>
      <c r="J238">
        <v>0</v>
      </c>
      <c r="K238">
        <v>6</v>
      </c>
      <c r="L238">
        <v>6</v>
      </c>
      <c r="M238" s="1">
        <v>42521</v>
      </c>
      <c r="N238" s="1"/>
    </row>
    <row r="239" spans="1:14" hidden="1" outlineLevel="2" x14ac:dyDescent="0.25">
      <c r="A239" t="s">
        <v>292</v>
      </c>
      <c r="B239" s="2">
        <v>52133300060221</v>
      </c>
      <c r="C239" t="s">
        <v>11</v>
      </c>
      <c r="D239" t="s">
        <v>293</v>
      </c>
      <c r="E239" t="s">
        <v>294</v>
      </c>
      <c r="G239">
        <v>2014</v>
      </c>
      <c r="H239">
        <f t="shared" si="7"/>
        <v>2</v>
      </c>
      <c r="I239" s="5">
        <f t="shared" si="6"/>
        <v>8.5338983050847457</v>
      </c>
      <c r="J239">
        <v>0</v>
      </c>
      <c r="K239">
        <v>2</v>
      </c>
      <c r="L239">
        <v>2</v>
      </c>
      <c r="M239" s="1">
        <v>41876</v>
      </c>
      <c r="N239" s="1"/>
    </row>
    <row r="240" spans="1:14" hidden="1" outlineLevel="2" x14ac:dyDescent="0.25">
      <c r="A240" t="s">
        <v>319</v>
      </c>
      <c r="B240" s="2">
        <v>52133300054877</v>
      </c>
      <c r="C240" t="s">
        <v>11</v>
      </c>
      <c r="D240" t="s">
        <v>320</v>
      </c>
      <c r="E240" t="s">
        <v>321</v>
      </c>
      <c r="G240">
        <v>2014</v>
      </c>
      <c r="H240">
        <f t="shared" si="7"/>
        <v>2</v>
      </c>
      <c r="I240" s="5">
        <f t="shared" si="6"/>
        <v>8.5338983050847457</v>
      </c>
      <c r="J240">
        <v>0</v>
      </c>
      <c r="K240">
        <v>7</v>
      </c>
      <c r="L240">
        <v>7</v>
      </c>
      <c r="M240" s="1">
        <v>42689</v>
      </c>
      <c r="N240" s="1"/>
    </row>
    <row r="241" spans="1:14" outlineLevel="1" collapsed="1" x14ac:dyDescent="0.25">
      <c r="F241" s="3" t="s">
        <v>693</v>
      </c>
      <c r="G241">
        <f>SUBTOTAL(3,G236:G240)</f>
        <v>5</v>
      </c>
      <c r="I241" s="5">
        <f t="shared" si="6"/>
        <v>2.1186440677966101E-2</v>
      </c>
      <c r="M241" s="1"/>
      <c r="N241" s="1"/>
    </row>
    <row r="242" spans="1:14" outlineLevel="2" x14ac:dyDescent="0.25">
      <c r="A242" t="s">
        <v>72</v>
      </c>
      <c r="B242" s="2">
        <v>52133300075674</v>
      </c>
      <c r="C242" t="s">
        <v>11</v>
      </c>
      <c r="D242" t="s">
        <v>73</v>
      </c>
      <c r="E242" t="s">
        <v>74</v>
      </c>
      <c r="G242">
        <v>2015</v>
      </c>
      <c r="H242">
        <f t="shared" si="7"/>
        <v>1</v>
      </c>
      <c r="I242" s="5">
        <f t="shared" si="6"/>
        <v>8.5381355932203391</v>
      </c>
      <c r="J242">
        <v>0</v>
      </c>
      <c r="K242">
        <v>0</v>
      </c>
      <c r="L242">
        <v>0</v>
      </c>
    </row>
    <row r="243" spans="1:14" outlineLevel="2" x14ac:dyDescent="0.25">
      <c r="A243" t="s">
        <v>135</v>
      </c>
      <c r="B243" s="2">
        <v>52133300085491</v>
      </c>
      <c r="C243" t="s">
        <v>29</v>
      </c>
      <c r="D243" t="s">
        <v>138</v>
      </c>
      <c r="G243">
        <v>2015</v>
      </c>
      <c r="H243">
        <f t="shared" si="7"/>
        <v>1</v>
      </c>
      <c r="I243" s="5">
        <f t="shared" si="6"/>
        <v>8.5381355932203391</v>
      </c>
      <c r="J243">
        <v>0</v>
      </c>
      <c r="K243">
        <v>12</v>
      </c>
      <c r="L243">
        <v>12</v>
      </c>
      <c r="M243" s="1">
        <v>42671</v>
      </c>
      <c r="N243" s="1"/>
    </row>
    <row r="244" spans="1:14" outlineLevel="2" x14ac:dyDescent="0.25">
      <c r="A244" t="s">
        <v>284</v>
      </c>
      <c r="B244" s="2">
        <v>52133300071665</v>
      </c>
      <c r="C244" t="s">
        <v>11</v>
      </c>
      <c r="D244" t="s">
        <v>285</v>
      </c>
      <c r="E244" t="s">
        <v>286</v>
      </c>
      <c r="G244">
        <v>2015</v>
      </c>
      <c r="H244">
        <f t="shared" si="7"/>
        <v>1</v>
      </c>
      <c r="I244" s="5">
        <f t="shared" si="6"/>
        <v>8.5381355932203391</v>
      </c>
      <c r="J244">
        <v>0</v>
      </c>
      <c r="K244">
        <v>2</v>
      </c>
      <c r="L244">
        <v>2</v>
      </c>
      <c r="M244" s="1">
        <v>42199</v>
      </c>
      <c r="N244" s="1"/>
    </row>
    <row r="245" spans="1:14" outlineLevel="2" x14ac:dyDescent="0.25">
      <c r="A245" t="s">
        <v>307</v>
      </c>
      <c r="B245" s="2">
        <v>52133300083306</v>
      </c>
      <c r="C245" t="s">
        <v>11</v>
      </c>
      <c r="D245" t="s">
        <v>308</v>
      </c>
      <c r="E245" t="s">
        <v>309</v>
      </c>
      <c r="G245">
        <v>2015</v>
      </c>
      <c r="H245">
        <f t="shared" si="7"/>
        <v>1</v>
      </c>
      <c r="I245" s="5">
        <f t="shared" si="6"/>
        <v>8.5381355932203391</v>
      </c>
      <c r="J245">
        <v>0</v>
      </c>
      <c r="K245">
        <v>11</v>
      </c>
      <c r="L245">
        <v>11</v>
      </c>
      <c r="M245" s="1">
        <v>42566</v>
      </c>
      <c r="N245" s="1"/>
    </row>
    <row r="246" spans="1:14" outlineLevel="2" x14ac:dyDescent="0.25">
      <c r="A246" t="s">
        <v>322</v>
      </c>
      <c r="B246" s="2">
        <v>52133300088065</v>
      </c>
      <c r="C246" t="s">
        <v>11</v>
      </c>
      <c r="D246" t="s">
        <v>323</v>
      </c>
      <c r="E246" t="s">
        <v>324</v>
      </c>
      <c r="G246">
        <v>2015</v>
      </c>
      <c r="H246">
        <f t="shared" si="7"/>
        <v>1</v>
      </c>
      <c r="I246" s="5">
        <f t="shared" si="6"/>
        <v>8.5381355932203391</v>
      </c>
      <c r="J246">
        <v>0</v>
      </c>
      <c r="K246">
        <v>4</v>
      </c>
      <c r="L246">
        <v>4</v>
      </c>
      <c r="M246" s="1">
        <v>42563</v>
      </c>
      <c r="N246" s="1"/>
    </row>
    <row r="247" spans="1:14" outlineLevel="2" x14ac:dyDescent="0.25">
      <c r="A247" t="s">
        <v>328</v>
      </c>
      <c r="B247" s="2">
        <v>52133300074784</v>
      </c>
      <c r="C247" t="s">
        <v>11</v>
      </c>
      <c r="D247" t="s">
        <v>329</v>
      </c>
      <c r="E247" t="s">
        <v>330</v>
      </c>
      <c r="G247">
        <v>2015</v>
      </c>
      <c r="H247">
        <f t="shared" si="7"/>
        <v>1</v>
      </c>
      <c r="I247" s="5">
        <f t="shared" si="6"/>
        <v>8.5381355932203391</v>
      </c>
      <c r="J247">
        <v>0</v>
      </c>
      <c r="K247">
        <v>3</v>
      </c>
      <c r="L247">
        <v>3</v>
      </c>
      <c r="M247" s="1">
        <v>42182</v>
      </c>
      <c r="N247" s="1"/>
    </row>
    <row r="248" spans="1:14" outlineLevel="2" x14ac:dyDescent="0.25">
      <c r="A248" t="s">
        <v>358</v>
      </c>
      <c r="B248" s="2">
        <v>52133300066921</v>
      </c>
      <c r="C248" t="s">
        <v>11</v>
      </c>
      <c r="D248" t="s">
        <v>359</v>
      </c>
      <c r="E248" t="s">
        <v>360</v>
      </c>
      <c r="G248">
        <v>2015</v>
      </c>
      <c r="H248">
        <f t="shared" si="7"/>
        <v>1</v>
      </c>
      <c r="I248" s="5">
        <f t="shared" si="6"/>
        <v>8.5381355932203391</v>
      </c>
      <c r="J248">
        <v>0</v>
      </c>
      <c r="K248">
        <v>6</v>
      </c>
      <c r="L248">
        <v>6</v>
      </c>
      <c r="M248" s="1">
        <v>42688</v>
      </c>
      <c r="N248" s="1"/>
    </row>
    <row r="249" spans="1:14" outlineLevel="2" x14ac:dyDescent="0.25">
      <c r="A249" t="s">
        <v>406</v>
      </c>
      <c r="B249" s="2">
        <v>52133300073240</v>
      </c>
      <c r="C249" t="s">
        <v>11</v>
      </c>
      <c r="D249" t="s">
        <v>407</v>
      </c>
      <c r="E249" t="s">
        <v>408</v>
      </c>
      <c r="G249">
        <v>2015</v>
      </c>
      <c r="H249">
        <f t="shared" si="7"/>
        <v>1</v>
      </c>
      <c r="I249" s="5">
        <f t="shared" si="6"/>
        <v>8.5381355932203391</v>
      </c>
      <c r="J249">
        <v>0</v>
      </c>
      <c r="K249">
        <v>9</v>
      </c>
      <c r="L249">
        <v>9</v>
      </c>
      <c r="M249" s="1">
        <v>42674</v>
      </c>
      <c r="N249" s="1"/>
    </row>
    <row r="250" spans="1:14" outlineLevel="2" x14ac:dyDescent="0.25">
      <c r="A250" t="s">
        <v>442</v>
      </c>
      <c r="B250" s="2">
        <v>52133300078090</v>
      </c>
      <c r="C250" t="s">
        <v>11</v>
      </c>
      <c r="D250" t="s">
        <v>443</v>
      </c>
      <c r="E250" t="s">
        <v>444</v>
      </c>
      <c r="G250">
        <v>2015</v>
      </c>
      <c r="H250">
        <f t="shared" si="7"/>
        <v>1</v>
      </c>
      <c r="I250" s="5">
        <f t="shared" si="6"/>
        <v>8.5381355932203391</v>
      </c>
      <c r="J250">
        <v>0</v>
      </c>
      <c r="K250">
        <v>5</v>
      </c>
      <c r="L250">
        <v>5</v>
      </c>
      <c r="M250" s="1">
        <v>42448</v>
      </c>
      <c r="N250" s="1"/>
    </row>
    <row r="251" spans="1:14" outlineLevel="2" x14ac:dyDescent="0.25">
      <c r="A251" t="s">
        <v>452</v>
      </c>
      <c r="B251" s="2">
        <v>52133300076441</v>
      </c>
      <c r="C251" t="s">
        <v>11</v>
      </c>
      <c r="D251" t="s">
        <v>453</v>
      </c>
      <c r="E251" t="s">
        <v>454</v>
      </c>
      <c r="G251">
        <v>2015</v>
      </c>
      <c r="H251">
        <f t="shared" si="7"/>
        <v>1</v>
      </c>
      <c r="I251" s="5">
        <f t="shared" si="6"/>
        <v>8.5381355932203391</v>
      </c>
      <c r="J251">
        <v>0</v>
      </c>
      <c r="K251">
        <v>7</v>
      </c>
      <c r="L251">
        <v>7</v>
      </c>
      <c r="M251" s="1">
        <v>42313</v>
      </c>
      <c r="N251" s="1"/>
    </row>
    <row r="252" spans="1:14" outlineLevel="2" x14ac:dyDescent="0.25">
      <c r="A252" t="s">
        <v>463</v>
      </c>
      <c r="B252" s="2">
        <v>52133300087307</v>
      </c>
      <c r="C252" t="s">
        <v>11</v>
      </c>
      <c r="D252" t="s">
        <v>464</v>
      </c>
      <c r="E252" t="s">
        <v>465</v>
      </c>
      <c r="G252">
        <v>2015</v>
      </c>
      <c r="H252">
        <f t="shared" si="7"/>
        <v>1</v>
      </c>
      <c r="I252" s="5">
        <f t="shared" si="6"/>
        <v>8.5381355932203391</v>
      </c>
      <c r="J252">
        <v>0</v>
      </c>
      <c r="K252">
        <v>9</v>
      </c>
      <c r="L252">
        <v>9</v>
      </c>
      <c r="M252" s="1">
        <v>42506</v>
      </c>
      <c r="N252" s="1"/>
    </row>
    <row r="253" spans="1:14" outlineLevel="2" x14ac:dyDescent="0.25">
      <c r="A253" t="s">
        <v>469</v>
      </c>
      <c r="B253" s="2">
        <v>52133300073687</v>
      </c>
      <c r="C253" t="s">
        <v>11</v>
      </c>
      <c r="D253" t="s">
        <v>470</v>
      </c>
      <c r="E253" t="s">
        <v>471</v>
      </c>
      <c r="G253">
        <v>2015</v>
      </c>
      <c r="H253">
        <f t="shared" si="7"/>
        <v>1</v>
      </c>
      <c r="I253" s="5">
        <f t="shared" si="6"/>
        <v>8.5381355932203391</v>
      </c>
      <c r="J253">
        <v>0</v>
      </c>
      <c r="K253">
        <v>4</v>
      </c>
      <c r="L253">
        <v>4</v>
      </c>
      <c r="M253" s="1">
        <v>42409</v>
      </c>
      <c r="N253" s="1"/>
    </row>
    <row r="254" spans="1:14" outlineLevel="2" x14ac:dyDescent="0.25">
      <c r="A254" t="s">
        <v>491</v>
      </c>
      <c r="B254" s="2">
        <v>52133300073315</v>
      </c>
      <c r="C254" t="s">
        <v>11</v>
      </c>
      <c r="D254" t="s">
        <v>492</v>
      </c>
      <c r="E254" t="s">
        <v>493</v>
      </c>
      <c r="G254">
        <v>2015</v>
      </c>
      <c r="H254">
        <f t="shared" si="7"/>
        <v>1</v>
      </c>
      <c r="I254" s="5">
        <f t="shared" si="6"/>
        <v>8.5381355932203391</v>
      </c>
      <c r="J254">
        <v>0</v>
      </c>
      <c r="K254">
        <v>3</v>
      </c>
      <c r="L254">
        <v>3</v>
      </c>
      <c r="M254" s="1">
        <v>42504</v>
      </c>
      <c r="N254" s="1"/>
    </row>
    <row r="255" spans="1:14" outlineLevel="2" x14ac:dyDescent="0.25">
      <c r="A255" t="s">
        <v>515</v>
      </c>
      <c r="B255" s="2">
        <v>52133300080716</v>
      </c>
      <c r="C255" t="s">
        <v>11</v>
      </c>
      <c r="D255" t="s">
        <v>516</v>
      </c>
      <c r="E255" t="s">
        <v>517</v>
      </c>
      <c r="G255">
        <v>2015</v>
      </c>
      <c r="H255">
        <f t="shared" si="7"/>
        <v>1</v>
      </c>
      <c r="I255" s="5">
        <f t="shared" si="6"/>
        <v>8.5381355932203391</v>
      </c>
      <c r="J255">
        <v>0</v>
      </c>
      <c r="K255">
        <v>3</v>
      </c>
      <c r="L255">
        <v>3</v>
      </c>
      <c r="M255" s="1">
        <v>42488</v>
      </c>
      <c r="N255" s="1"/>
    </row>
    <row r="256" spans="1:14" outlineLevel="2" x14ac:dyDescent="0.25">
      <c r="A256" t="s">
        <v>551</v>
      </c>
      <c r="B256" s="2">
        <v>52133300073695</v>
      </c>
      <c r="C256" t="s">
        <v>11</v>
      </c>
      <c r="D256" t="s">
        <v>552</v>
      </c>
      <c r="E256" t="s">
        <v>553</v>
      </c>
      <c r="G256">
        <v>2015</v>
      </c>
      <c r="H256">
        <f t="shared" si="7"/>
        <v>1</v>
      </c>
      <c r="I256" s="5">
        <f t="shared" si="6"/>
        <v>8.5381355932203391</v>
      </c>
      <c r="J256">
        <v>0</v>
      </c>
      <c r="K256">
        <v>9</v>
      </c>
      <c r="L256">
        <v>9</v>
      </c>
      <c r="M256" s="1">
        <v>42667</v>
      </c>
      <c r="N256" s="1"/>
    </row>
    <row r="257" spans="1:14" outlineLevel="2" x14ac:dyDescent="0.25">
      <c r="A257" t="s">
        <v>554</v>
      </c>
      <c r="B257" s="2">
        <v>52133300077282</v>
      </c>
      <c r="C257" t="s">
        <v>11</v>
      </c>
      <c r="D257" t="s">
        <v>555</v>
      </c>
      <c r="E257" t="s">
        <v>556</v>
      </c>
      <c r="G257">
        <v>2015</v>
      </c>
      <c r="H257">
        <f t="shared" si="7"/>
        <v>1</v>
      </c>
      <c r="I257" s="5">
        <f t="shared" si="6"/>
        <v>8.5381355932203391</v>
      </c>
      <c r="J257">
        <v>0</v>
      </c>
      <c r="K257">
        <v>8</v>
      </c>
      <c r="L257">
        <v>8</v>
      </c>
      <c r="M257" s="1">
        <v>42683</v>
      </c>
      <c r="N257" s="1"/>
    </row>
    <row r="258" spans="1:14" outlineLevel="2" x14ac:dyDescent="0.25">
      <c r="A258" t="s">
        <v>606</v>
      </c>
      <c r="B258" s="2">
        <v>52133300082779</v>
      </c>
      <c r="C258" t="s">
        <v>29</v>
      </c>
      <c r="D258" t="s">
        <v>607</v>
      </c>
      <c r="E258" t="s">
        <v>608</v>
      </c>
      <c r="G258">
        <v>2015</v>
      </c>
      <c r="H258">
        <f t="shared" si="7"/>
        <v>1</v>
      </c>
      <c r="I258" s="5">
        <f t="shared" si="6"/>
        <v>8.5381355932203391</v>
      </c>
      <c r="J258">
        <v>0</v>
      </c>
      <c r="K258">
        <v>15</v>
      </c>
      <c r="L258">
        <v>15</v>
      </c>
      <c r="M258" s="1">
        <v>42688</v>
      </c>
      <c r="N258" s="1"/>
    </row>
    <row r="259" spans="1:14" outlineLevel="1" x14ac:dyDescent="0.25">
      <c r="F259" s="3" t="s">
        <v>694</v>
      </c>
      <c r="G259">
        <f>SUBTOTAL(3,G242:G258)</f>
        <v>17</v>
      </c>
      <c r="I259" s="5">
        <f t="shared" si="6"/>
        <v>7.2033898305084748E-2</v>
      </c>
      <c r="M259" s="1"/>
      <c r="N259" s="1"/>
    </row>
    <row r="260" spans="1:14" hidden="1" outlineLevel="2" x14ac:dyDescent="0.25">
      <c r="A260" t="s">
        <v>34</v>
      </c>
      <c r="B260" s="2">
        <v>52133300100241</v>
      </c>
      <c r="C260" t="s">
        <v>29</v>
      </c>
      <c r="D260" t="s">
        <v>35</v>
      </c>
      <c r="E260" t="s">
        <v>36</v>
      </c>
      <c r="G260">
        <v>2016</v>
      </c>
      <c r="H260">
        <f t="shared" si="7"/>
        <v>0</v>
      </c>
      <c r="I260" s="5">
        <f t="shared" ref="I260:I269" si="8">(G260/236)</f>
        <v>8.5423728813559325</v>
      </c>
      <c r="J260">
        <v>0</v>
      </c>
      <c r="K260">
        <v>1</v>
      </c>
      <c r="L260">
        <v>1</v>
      </c>
      <c r="M260" s="1">
        <v>42690</v>
      </c>
      <c r="N260" s="1"/>
    </row>
    <row r="261" spans="1:14" hidden="1" outlineLevel="2" x14ac:dyDescent="0.25">
      <c r="A261" t="s">
        <v>135</v>
      </c>
      <c r="B261" s="2">
        <v>52133300097611</v>
      </c>
      <c r="C261" t="s">
        <v>29</v>
      </c>
      <c r="D261" t="s">
        <v>139</v>
      </c>
      <c r="G261">
        <v>2016</v>
      </c>
      <c r="H261">
        <f t="shared" si="7"/>
        <v>0</v>
      </c>
      <c r="I261" s="5">
        <f t="shared" si="8"/>
        <v>8.5423728813559325</v>
      </c>
      <c r="J261">
        <v>0</v>
      </c>
      <c r="K261">
        <v>2</v>
      </c>
      <c r="L261">
        <v>2</v>
      </c>
      <c r="M261" s="1">
        <v>42640</v>
      </c>
      <c r="N261" s="1"/>
    </row>
    <row r="262" spans="1:14" hidden="1" outlineLevel="2" x14ac:dyDescent="0.25">
      <c r="A262" t="s">
        <v>162</v>
      </c>
      <c r="B262" s="2">
        <v>52133300095458</v>
      </c>
      <c r="C262" t="s">
        <v>29</v>
      </c>
      <c r="D262" t="s">
        <v>163</v>
      </c>
      <c r="E262" t="s">
        <v>164</v>
      </c>
      <c r="G262">
        <v>2016</v>
      </c>
      <c r="H262">
        <f t="shared" si="7"/>
        <v>0</v>
      </c>
      <c r="I262" s="5">
        <f t="shared" si="8"/>
        <v>8.5423728813559325</v>
      </c>
      <c r="J262">
        <v>0</v>
      </c>
      <c r="K262">
        <v>3</v>
      </c>
      <c r="L262">
        <v>3</v>
      </c>
      <c r="M262" s="1">
        <v>42589</v>
      </c>
      <c r="N262" s="1"/>
    </row>
    <row r="263" spans="1:14" hidden="1" outlineLevel="2" x14ac:dyDescent="0.25">
      <c r="A263" t="s">
        <v>310</v>
      </c>
      <c r="B263" s="2">
        <v>52133300100340</v>
      </c>
      <c r="C263" t="s">
        <v>29</v>
      </c>
      <c r="D263" t="s">
        <v>311</v>
      </c>
      <c r="E263" t="s">
        <v>312</v>
      </c>
      <c r="G263">
        <v>2016</v>
      </c>
      <c r="H263">
        <f t="shared" si="7"/>
        <v>0</v>
      </c>
      <c r="I263" s="5">
        <f t="shared" si="8"/>
        <v>8.5423728813559325</v>
      </c>
      <c r="J263">
        <v>0</v>
      </c>
      <c r="K263">
        <v>1</v>
      </c>
      <c r="L263">
        <v>1</v>
      </c>
      <c r="M263" s="1">
        <v>42668</v>
      </c>
      <c r="N263" s="1"/>
    </row>
    <row r="264" spans="1:14" hidden="1" outlineLevel="2" x14ac:dyDescent="0.25">
      <c r="A264" t="s">
        <v>472</v>
      </c>
      <c r="B264" s="2">
        <v>52133300100597</v>
      </c>
      <c r="C264" t="s">
        <v>29</v>
      </c>
      <c r="D264" t="s">
        <v>473</v>
      </c>
      <c r="E264" t="s">
        <v>474</v>
      </c>
      <c r="G264">
        <v>2016</v>
      </c>
      <c r="H264">
        <f t="shared" si="7"/>
        <v>0</v>
      </c>
      <c r="I264" s="5">
        <f t="shared" si="8"/>
        <v>8.5423728813559325</v>
      </c>
      <c r="J264">
        <v>0</v>
      </c>
      <c r="K264">
        <v>2</v>
      </c>
      <c r="L264">
        <v>2</v>
      </c>
      <c r="M264" s="1">
        <v>42684</v>
      </c>
      <c r="N264" s="1"/>
    </row>
    <row r="265" spans="1:14" hidden="1" outlineLevel="2" x14ac:dyDescent="0.25">
      <c r="A265" t="s">
        <v>494</v>
      </c>
      <c r="B265" s="2">
        <v>52133300099245</v>
      </c>
      <c r="C265" t="s">
        <v>29</v>
      </c>
      <c r="D265" t="s">
        <v>495</v>
      </c>
      <c r="E265" t="s">
        <v>496</v>
      </c>
      <c r="G265">
        <v>2016</v>
      </c>
      <c r="H265">
        <f t="shared" si="7"/>
        <v>0</v>
      </c>
      <c r="I265" s="5">
        <f t="shared" si="8"/>
        <v>8.5423728813559325</v>
      </c>
      <c r="J265">
        <v>0</v>
      </c>
      <c r="K265">
        <v>3</v>
      </c>
      <c r="L265">
        <v>3</v>
      </c>
      <c r="M265" s="1">
        <v>42683</v>
      </c>
      <c r="N265" s="1"/>
    </row>
    <row r="266" spans="1:14" hidden="1" outlineLevel="2" x14ac:dyDescent="0.25">
      <c r="A266" t="s">
        <v>523</v>
      </c>
      <c r="B266" s="2">
        <v>52133300095441</v>
      </c>
      <c r="C266" t="s">
        <v>29</v>
      </c>
      <c r="D266" t="s">
        <v>524</v>
      </c>
      <c r="E266" t="s">
        <v>525</v>
      </c>
      <c r="G266">
        <v>2016</v>
      </c>
      <c r="H266">
        <f t="shared" si="7"/>
        <v>0</v>
      </c>
      <c r="I266" s="5">
        <f t="shared" si="8"/>
        <v>8.5423728813559325</v>
      </c>
      <c r="J266">
        <v>0</v>
      </c>
      <c r="K266">
        <v>2</v>
      </c>
      <c r="L266">
        <v>2</v>
      </c>
      <c r="M266" s="1">
        <v>42619</v>
      </c>
      <c r="N266" s="1"/>
    </row>
    <row r="267" spans="1:14" hidden="1" outlineLevel="2" x14ac:dyDescent="0.25">
      <c r="A267" t="s">
        <v>574</v>
      </c>
      <c r="B267" s="2">
        <v>52133300101769</v>
      </c>
      <c r="C267" t="s">
        <v>29</v>
      </c>
      <c r="D267" t="s">
        <v>575</v>
      </c>
      <c r="E267" t="s">
        <v>576</v>
      </c>
      <c r="G267">
        <v>2016</v>
      </c>
      <c r="H267">
        <f t="shared" si="7"/>
        <v>0</v>
      </c>
      <c r="I267" s="5">
        <f t="shared" si="8"/>
        <v>8.5423728813559325</v>
      </c>
      <c r="J267">
        <v>0</v>
      </c>
      <c r="K267">
        <v>0</v>
      </c>
      <c r="L267">
        <v>0</v>
      </c>
    </row>
    <row r="268" spans="1:14" hidden="1" outlineLevel="2" x14ac:dyDescent="0.25">
      <c r="A268" t="s">
        <v>599</v>
      </c>
      <c r="B268" s="2">
        <v>52133300101892</v>
      </c>
      <c r="C268" t="s">
        <v>29</v>
      </c>
      <c r="D268" t="s">
        <v>600</v>
      </c>
      <c r="E268" t="s">
        <v>601</v>
      </c>
      <c r="G268">
        <v>2016</v>
      </c>
      <c r="H268">
        <f t="shared" si="7"/>
        <v>0</v>
      </c>
      <c r="I268" s="5">
        <f t="shared" si="8"/>
        <v>8.5423728813559325</v>
      </c>
      <c r="J268">
        <v>0</v>
      </c>
      <c r="K268">
        <v>1</v>
      </c>
      <c r="L268">
        <v>1</v>
      </c>
      <c r="M268" s="1">
        <v>42681</v>
      </c>
      <c r="N268" s="1"/>
    </row>
    <row r="269" spans="1:14" outlineLevel="1" collapsed="1" x14ac:dyDescent="0.25">
      <c r="F269" s="3" t="s">
        <v>695</v>
      </c>
      <c r="G269">
        <f>SUBTOTAL(3,G260:G268)</f>
        <v>9</v>
      </c>
      <c r="I269" s="5">
        <f t="shared" si="8"/>
        <v>3.8135593220338986E-2</v>
      </c>
      <c r="M269" s="1"/>
      <c r="N269" s="1"/>
    </row>
    <row r="270" spans="1:14" outlineLevel="1" x14ac:dyDescent="0.25"/>
    <row r="271" spans="1:14" outlineLevel="1" x14ac:dyDescent="0.25">
      <c r="F271" s="3" t="s">
        <v>696</v>
      </c>
      <c r="G271">
        <f>SUBTOTAL(3,G2:G270)</f>
        <v>236</v>
      </c>
    </row>
  </sheetData>
  <sortState ref="A3:V238">
    <sortCondition ref="G3:G238"/>
    <sortCondition ref="A3:A238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8"/>
  <sheetViews>
    <sheetView tabSelected="1" workbookViewId="0">
      <selection activeCell="J34" sqref="J34"/>
    </sheetView>
  </sheetViews>
  <sheetFormatPr defaultRowHeight="15" outlineLevelRow="2" x14ac:dyDescent="0.25"/>
  <cols>
    <col min="2" max="2" width="33.28515625" style="7" bestFit="1" customWidth="1"/>
    <col min="3" max="3" width="15.140625" style="2" bestFit="1" customWidth="1"/>
    <col min="4" max="4" width="17.85546875" style="2" bestFit="1" customWidth="1"/>
    <col min="5" max="5" width="19.42578125" bestFit="1" customWidth="1"/>
    <col min="7" max="7" width="10" bestFit="1" customWidth="1"/>
    <col min="9" max="9" width="10" bestFit="1" customWidth="1"/>
  </cols>
  <sheetData>
    <row r="1" spans="1:9" s="3" customFormat="1" x14ac:dyDescent="0.25">
      <c r="B1" s="6" t="s">
        <v>1005</v>
      </c>
      <c r="C1" s="4" t="s">
        <v>1</v>
      </c>
      <c r="D1" s="4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idden="1" outlineLevel="2" x14ac:dyDescent="0.25">
      <c r="B2" s="7">
        <v>500</v>
      </c>
      <c r="C2" s="2">
        <v>52133300064165</v>
      </c>
      <c r="D2" s="2" t="s">
        <v>716</v>
      </c>
      <c r="E2" t="s">
        <v>717</v>
      </c>
      <c r="F2">
        <v>1976</v>
      </c>
      <c r="G2">
        <v>9</v>
      </c>
      <c r="H2">
        <v>9</v>
      </c>
      <c r="I2">
        <v>18</v>
      </c>
    </row>
    <row r="3" spans="1:9" hidden="1" outlineLevel="2" x14ac:dyDescent="0.25">
      <c r="B3" s="7">
        <v>500</v>
      </c>
      <c r="C3" s="2">
        <v>34443000502312</v>
      </c>
      <c r="D3" s="2" t="s">
        <v>712</v>
      </c>
      <c r="E3" t="s">
        <v>713</v>
      </c>
      <c r="F3">
        <v>1997</v>
      </c>
      <c r="G3">
        <v>1</v>
      </c>
      <c r="H3">
        <v>1</v>
      </c>
      <c r="I3">
        <v>2</v>
      </c>
    </row>
    <row r="4" spans="1:9" hidden="1" outlineLevel="2" x14ac:dyDescent="0.25">
      <c r="B4" s="7">
        <v>500</v>
      </c>
      <c r="C4" s="2">
        <v>34443000706905</v>
      </c>
      <c r="D4" s="2" t="s">
        <v>707</v>
      </c>
      <c r="E4" t="s">
        <v>708</v>
      </c>
      <c r="F4">
        <v>2002</v>
      </c>
      <c r="G4">
        <v>10</v>
      </c>
      <c r="H4">
        <v>4</v>
      </c>
      <c r="I4">
        <v>14</v>
      </c>
    </row>
    <row r="5" spans="1:9" hidden="1" outlineLevel="2" x14ac:dyDescent="0.25">
      <c r="B5" s="7">
        <v>500</v>
      </c>
      <c r="C5" s="2">
        <v>34443001023573</v>
      </c>
      <c r="D5" s="2" t="s">
        <v>703</v>
      </c>
      <c r="E5" t="s">
        <v>704</v>
      </c>
      <c r="F5">
        <v>2003</v>
      </c>
      <c r="G5">
        <v>15</v>
      </c>
      <c r="H5">
        <v>7</v>
      </c>
      <c r="I5">
        <v>22</v>
      </c>
    </row>
    <row r="6" spans="1:9" hidden="1" outlineLevel="2" x14ac:dyDescent="0.25">
      <c r="B6" s="7">
        <v>500</v>
      </c>
      <c r="C6" s="2">
        <v>52133300067721</v>
      </c>
      <c r="D6" s="2" t="s">
        <v>701</v>
      </c>
      <c r="E6" t="s">
        <v>702</v>
      </c>
      <c r="F6">
        <v>2008</v>
      </c>
      <c r="G6">
        <v>0</v>
      </c>
      <c r="H6">
        <v>5</v>
      </c>
      <c r="I6">
        <v>5</v>
      </c>
    </row>
    <row r="7" spans="1:9" hidden="1" outlineLevel="2" x14ac:dyDescent="0.25">
      <c r="B7" s="7">
        <v>500</v>
      </c>
      <c r="C7" s="2">
        <v>52133300067747</v>
      </c>
      <c r="D7" s="2" t="s">
        <v>711</v>
      </c>
      <c r="F7">
        <v>2008</v>
      </c>
      <c r="G7">
        <v>0</v>
      </c>
      <c r="H7">
        <v>1</v>
      </c>
      <c r="I7">
        <v>1</v>
      </c>
    </row>
    <row r="8" spans="1:9" hidden="1" outlineLevel="2" x14ac:dyDescent="0.25">
      <c r="B8" s="7">
        <v>500</v>
      </c>
      <c r="C8" s="2">
        <v>52133100221817</v>
      </c>
      <c r="D8" s="2" t="s">
        <v>705</v>
      </c>
      <c r="E8" t="s">
        <v>706</v>
      </c>
      <c r="F8">
        <v>2009</v>
      </c>
      <c r="G8">
        <v>7</v>
      </c>
      <c r="H8">
        <v>4</v>
      </c>
      <c r="I8">
        <v>11</v>
      </c>
    </row>
    <row r="9" spans="1:9" hidden="1" outlineLevel="2" x14ac:dyDescent="0.25">
      <c r="B9" s="7">
        <v>500</v>
      </c>
      <c r="C9" s="2">
        <v>52133300071681</v>
      </c>
      <c r="D9" s="2" t="s">
        <v>714</v>
      </c>
      <c r="E9" t="s">
        <v>715</v>
      </c>
      <c r="F9">
        <v>2014</v>
      </c>
      <c r="G9">
        <v>0</v>
      </c>
      <c r="H9">
        <v>7</v>
      </c>
      <c r="I9">
        <v>7</v>
      </c>
    </row>
    <row r="10" spans="1:9" hidden="1" outlineLevel="2" x14ac:dyDescent="0.25">
      <c r="B10" s="7">
        <v>500</v>
      </c>
      <c r="C10" s="2">
        <v>52133300074800</v>
      </c>
      <c r="D10" s="2" t="s">
        <v>709</v>
      </c>
      <c r="E10" t="s">
        <v>710</v>
      </c>
      <c r="F10">
        <v>2015</v>
      </c>
      <c r="G10">
        <v>0</v>
      </c>
      <c r="H10">
        <v>3</v>
      </c>
      <c r="I10">
        <v>3</v>
      </c>
    </row>
    <row r="11" spans="1:9" outlineLevel="1" collapsed="1" x14ac:dyDescent="0.25">
      <c r="A11" s="6" t="s">
        <v>1006</v>
      </c>
      <c r="B11" s="8">
        <f>SUBTOTAL(3,B2:B10)</f>
        <v>9</v>
      </c>
    </row>
    <row r="12" spans="1:9" hidden="1" outlineLevel="2" x14ac:dyDescent="0.25">
      <c r="B12" s="7">
        <v>503</v>
      </c>
      <c r="C12" s="2">
        <v>34443000509582</v>
      </c>
      <c r="D12" s="2" t="s">
        <v>718</v>
      </c>
      <c r="E12" t="s">
        <v>719</v>
      </c>
      <c r="F12">
        <v>2001</v>
      </c>
      <c r="G12">
        <v>15</v>
      </c>
      <c r="H12">
        <v>9</v>
      </c>
      <c r="I12">
        <v>24</v>
      </c>
    </row>
    <row r="13" spans="1:9" outlineLevel="1" collapsed="1" x14ac:dyDescent="0.25">
      <c r="A13" s="3" t="s">
        <v>1007</v>
      </c>
      <c r="B13" s="8">
        <f>SUBTOTAL(3,B12:B12)</f>
        <v>1</v>
      </c>
    </row>
    <row r="14" spans="1:9" hidden="1" outlineLevel="2" x14ac:dyDescent="0.25">
      <c r="B14" s="7">
        <v>508</v>
      </c>
      <c r="C14" s="2">
        <v>34443000703217</v>
      </c>
      <c r="D14" s="2" t="s">
        <v>735</v>
      </c>
      <c r="E14" t="s">
        <v>736</v>
      </c>
      <c r="F14">
        <v>1999</v>
      </c>
      <c r="G14">
        <v>3</v>
      </c>
      <c r="H14">
        <v>3</v>
      </c>
      <c r="I14">
        <v>6</v>
      </c>
    </row>
    <row r="15" spans="1:9" hidden="1" outlineLevel="2" x14ac:dyDescent="0.25">
      <c r="B15" s="7">
        <v>508</v>
      </c>
      <c r="C15" s="2">
        <v>34443001012022</v>
      </c>
      <c r="D15" s="2" t="s">
        <v>737</v>
      </c>
      <c r="E15" t="s">
        <v>738</v>
      </c>
      <c r="F15">
        <v>2000</v>
      </c>
      <c r="G15">
        <v>1</v>
      </c>
      <c r="H15">
        <v>0</v>
      </c>
      <c r="I15">
        <v>1</v>
      </c>
    </row>
    <row r="16" spans="1:9" hidden="1" outlineLevel="2" x14ac:dyDescent="0.25">
      <c r="B16" s="7">
        <v>508</v>
      </c>
      <c r="C16" s="2">
        <v>52133100201280</v>
      </c>
      <c r="D16" s="2" t="s">
        <v>731</v>
      </c>
      <c r="E16" t="s">
        <v>732</v>
      </c>
      <c r="F16">
        <v>2001</v>
      </c>
      <c r="G16">
        <v>3</v>
      </c>
      <c r="H16">
        <v>1</v>
      </c>
      <c r="I16">
        <v>4</v>
      </c>
    </row>
    <row r="17" spans="1:9" hidden="1" outlineLevel="2" x14ac:dyDescent="0.25">
      <c r="B17" s="7">
        <v>508</v>
      </c>
      <c r="C17" s="2">
        <v>34443000706913</v>
      </c>
      <c r="D17" s="2" t="s">
        <v>729</v>
      </c>
      <c r="E17" t="s">
        <v>730</v>
      </c>
      <c r="F17">
        <v>2002</v>
      </c>
      <c r="G17">
        <v>2</v>
      </c>
      <c r="H17">
        <v>1</v>
      </c>
      <c r="I17">
        <v>3</v>
      </c>
    </row>
    <row r="18" spans="1:9" hidden="1" outlineLevel="2" x14ac:dyDescent="0.25">
      <c r="B18" s="7">
        <v>508</v>
      </c>
      <c r="C18" s="2">
        <v>34443001022039</v>
      </c>
      <c r="D18" s="2" t="s">
        <v>733</v>
      </c>
      <c r="E18" t="s">
        <v>734</v>
      </c>
      <c r="F18">
        <v>2003</v>
      </c>
      <c r="G18">
        <v>10</v>
      </c>
      <c r="H18">
        <v>5</v>
      </c>
      <c r="I18">
        <v>15</v>
      </c>
    </row>
    <row r="19" spans="1:9" hidden="1" outlineLevel="2" x14ac:dyDescent="0.25">
      <c r="B19" s="7">
        <v>508</v>
      </c>
      <c r="C19" s="2">
        <v>32133100010892</v>
      </c>
      <c r="D19" s="2" t="s">
        <v>739</v>
      </c>
      <c r="E19" t="s">
        <v>740</v>
      </c>
      <c r="F19">
        <v>2003</v>
      </c>
      <c r="G19">
        <v>3</v>
      </c>
      <c r="H19">
        <v>1</v>
      </c>
      <c r="I19">
        <v>4</v>
      </c>
    </row>
    <row r="20" spans="1:9" hidden="1" outlineLevel="2" x14ac:dyDescent="0.25">
      <c r="B20" s="7">
        <v>508</v>
      </c>
      <c r="C20" s="2">
        <v>52133100041009</v>
      </c>
      <c r="D20" s="2" t="s">
        <v>720</v>
      </c>
      <c r="E20" t="s">
        <v>721</v>
      </c>
      <c r="F20">
        <v>2004</v>
      </c>
      <c r="G20">
        <v>9</v>
      </c>
      <c r="H20">
        <v>0</v>
      </c>
      <c r="I20">
        <v>9</v>
      </c>
    </row>
    <row r="21" spans="1:9" hidden="1" outlineLevel="2" x14ac:dyDescent="0.25">
      <c r="B21" s="7">
        <v>508</v>
      </c>
      <c r="C21" s="2">
        <v>52133100053996</v>
      </c>
      <c r="D21" s="2" t="s">
        <v>727</v>
      </c>
      <c r="E21" t="s">
        <v>728</v>
      </c>
      <c r="F21">
        <v>2005</v>
      </c>
      <c r="G21">
        <v>5</v>
      </c>
      <c r="H21">
        <v>0</v>
      </c>
      <c r="I21">
        <v>5</v>
      </c>
    </row>
    <row r="22" spans="1:9" hidden="1" outlineLevel="2" x14ac:dyDescent="0.25">
      <c r="B22" s="7">
        <v>508</v>
      </c>
      <c r="C22" s="2">
        <v>52133100101092</v>
      </c>
      <c r="D22" s="2" t="s">
        <v>724</v>
      </c>
      <c r="E22" t="s">
        <v>721</v>
      </c>
      <c r="F22">
        <v>2006</v>
      </c>
      <c r="G22">
        <v>4</v>
      </c>
      <c r="H22">
        <v>0</v>
      </c>
      <c r="I22">
        <v>4</v>
      </c>
    </row>
    <row r="23" spans="1:9" hidden="1" outlineLevel="2" x14ac:dyDescent="0.25">
      <c r="B23" s="7">
        <v>508</v>
      </c>
      <c r="C23" s="2">
        <v>52133300003791</v>
      </c>
      <c r="D23" s="2" t="s">
        <v>722</v>
      </c>
      <c r="E23" t="s">
        <v>723</v>
      </c>
      <c r="F23">
        <v>2011</v>
      </c>
      <c r="G23">
        <v>0</v>
      </c>
      <c r="H23">
        <v>7</v>
      </c>
      <c r="I23">
        <v>7</v>
      </c>
    </row>
    <row r="24" spans="1:9" hidden="1" outlineLevel="2" x14ac:dyDescent="0.25">
      <c r="B24" s="7">
        <v>508</v>
      </c>
      <c r="C24" s="2">
        <v>52133300075211</v>
      </c>
      <c r="D24" s="2" t="s">
        <v>725</v>
      </c>
      <c r="E24" t="s">
        <v>726</v>
      </c>
      <c r="F24">
        <v>2015</v>
      </c>
      <c r="G24">
        <v>0</v>
      </c>
      <c r="H24">
        <v>5</v>
      </c>
      <c r="I24">
        <v>5</v>
      </c>
    </row>
    <row r="25" spans="1:9" outlineLevel="1" collapsed="1" x14ac:dyDescent="0.25">
      <c r="A25" s="3" t="s">
        <v>1008</v>
      </c>
      <c r="B25" s="8">
        <f>SUBTOTAL(3,B14:B24)</f>
        <v>11</v>
      </c>
    </row>
    <row r="26" spans="1:9" outlineLevel="2" x14ac:dyDescent="0.25">
      <c r="B26" s="7">
        <v>509</v>
      </c>
      <c r="C26" s="2">
        <v>34443000500977</v>
      </c>
      <c r="D26" s="2" t="s">
        <v>752</v>
      </c>
      <c r="E26" t="s">
        <v>753</v>
      </c>
      <c r="F26">
        <v>1996</v>
      </c>
      <c r="G26">
        <v>0</v>
      </c>
      <c r="H26">
        <v>0</v>
      </c>
      <c r="I26">
        <v>0</v>
      </c>
    </row>
    <row r="27" spans="1:9" outlineLevel="2" x14ac:dyDescent="0.25">
      <c r="B27" s="7">
        <v>509</v>
      </c>
      <c r="C27" s="2">
        <v>34443000703332</v>
      </c>
      <c r="D27" s="2" t="s">
        <v>744</v>
      </c>
      <c r="E27" t="s">
        <v>745</v>
      </c>
      <c r="F27">
        <v>2000</v>
      </c>
      <c r="G27">
        <v>6</v>
      </c>
      <c r="H27">
        <v>0</v>
      </c>
      <c r="I27">
        <v>6</v>
      </c>
    </row>
    <row r="28" spans="1:9" outlineLevel="2" x14ac:dyDescent="0.25">
      <c r="B28" s="7">
        <v>509</v>
      </c>
      <c r="C28" s="2">
        <v>32133100003350</v>
      </c>
      <c r="D28" s="2" t="s">
        <v>747</v>
      </c>
      <c r="F28">
        <v>2001</v>
      </c>
      <c r="G28">
        <v>6</v>
      </c>
      <c r="H28">
        <v>0</v>
      </c>
      <c r="I28">
        <v>6</v>
      </c>
    </row>
    <row r="29" spans="1:9" outlineLevel="2" x14ac:dyDescent="0.25">
      <c r="B29" s="7">
        <v>509</v>
      </c>
      <c r="C29" s="2">
        <v>52133100072103</v>
      </c>
      <c r="D29" s="2" t="s">
        <v>743</v>
      </c>
      <c r="E29" t="s">
        <v>742</v>
      </c>
      <c r="F29">
        <v>2005</v>
      </c>
      <c r="G29">
        <v>10</v>
      </c>
      <c r="H29">
        <v>10</v>
      </c>
      <c r="I29">
        <v>20</v>
      </c>
    </row>
    <row r="30" spans="1:9" outlineLevel="2" x14ac:dyDescent="0.25">
      <c r="B30" s="7">
        <v>509</v>
      </c>
      <c r="C30" s="2">
        <v>52133100086202</v>
      </c>
      <c r="D30" s="2" t="s">
        <v>748</v>
      </c>
      <c r="E30" t="s">
        <v>749</v>
      </c>
      <c r="F30">
        <v>2006</v>
      </c>
      <c r="G30">
        <v>3</v>
      </c>
      <c r="H30">
        <v>3</v>
      </c>
      <c r="I30">
        <v>6</v>
      </c>
    </row>
    <row r="31" spans="1:9" outlineLevel="2" x14ac:dyDescent="0.25">
      <c r="B31" s="7">
        <v>509</v>
      </c>
      <c r="C31" s="2">
        <v>52133100135975</v>
      </c>
      <c r="D31" s="2" t="s">
        <v>741</v>
      </c>
      <c r="E31" t="s">
        <v>742</v>
      </c>
      <c r="F31">
        <v>2007</v>
      </c>
      <c r="G31">
        <v>10</v>
      </c>
      <c r="H31">
        <v>2</v>
      </c>
      <c r="I31">
        <v>12</v>
      </c>
    </row>
    <row r="32" spans="1:9" outlineLevel="2" x14ac:dyDescent="0.25">
      <c r="B32" s="7">
        <v>509</v>
      </c>
      <c r="C32" s="2">
        <v>52133100146063</v>
      </c>
      <c r="D32" s="2" t="s">
        <v>750</v>
      </c>
      <c r="E32" t="s">
        <v>751</v>
      </c>
      <c r="F32">
        <v>2008</v>
      </c>
      <c r="G32">
        <v>8</v>
      </c>
      <c r="H32">
        <v>0</v>
      </c>
      <c r="I32">
        <v>8</v>
      </c>
    </row>
    <row r="33" spans="1:9" outlineLevel="2" x14ac:dyDescent="0.25">
      <c r="B33" s="7">
        <v>509</v>
      </c>
      <c r="C33" s="2">
        <v>52133300040959</v>
      </c>
      <c r="D33" s="2" t="s">
        <v>746</v>
      </c>
      <c r="F33">
        <v>2013</v>
      </c>
      <c r="G33">
        <v>0</v>
      </c>
      <c r="H33">
        <v>1</v>
      </c>
      <c r="I33">
        <v>1</v>
      </c>
    </row>
    <row r="34" spans="1:9" outlineLevel="1" x14ac:dyDescent="0.25">
      <c r="A34" s="3" t="s">
        <v>1009</v>
      </c>
      <c r="B34" s="8">
        <f>SUBTOTAL(3,B26:B33)</f>
        <v>8</v>
      </c>
    </row>
    <row r="35" spans="1:9" outlineLevel="2" x14ac:dyDescent="0.25">
      <c r="B35" s="7">
        <v>510</v>
      </c>
      <c r="C35" s="2">
        <v>52133300064181</v>
      </c>
      <c r="D35" s="2" t="s">
        <v>765</v>
      </c>
      <c r="E35" t="s">
        <v>766</v>
      </c>
      <c r="F35">
        <v>1986</v>
      </c>
      <c r="G35">
        <v>5</v>
      </c>
      <c r="H35">
        <v>1</v>
      </c>
      <c r="I35">
        <v>6</v>
      </c>
    </row>
    <row r="36" spans="1:9" outlineLevel="2" x14ac:dyDescent="0.25">
      <c r="B36" s="7">
        <v>510</v>
      </c>
      <c r="C36" s="2">
        <v>52133300064173</v>
      </c>
      <c r="D36" s="2" t="s">
        <v>761</v>
      </c>
      <c r="E36" t="s">
        <v>762</v>
      </c>
      <c r="F36">
        <v>1987</v>
      </c>
      <c r="G36">
        <v>5</v>
      </c>
      <c r="H36">
        <v>3</v>
      </c>
      <c r="I36">
        <v>8</v>
      </c>
    </row>
    <row r="37" spans="1:9" outlineLevel="2" x14ac:dyDescent="0.25">
      <c r="B37" s="7">
        <v>510</v>
      </c>
      <c r="C37" s="2">
        <v>34443001007915</v>
      </c>
      <c r="D37" s="2" t="s">
        <v>760</v>
      </c>
      <c r="F37">
        <v>1999</v>
      </c>
      <c r="G37">
        <v>1</v>
      </c>
      <c r="H37">
        <v>1</v>
      </c>
      <c r="I37">
        <v>2</v>
      </c>
    </row>
    <row r="38" spans="1:9" outlineLevel="2" x14ac:dyDescent="0.25">
      <c r="B38" s="7">
        <v>510</v>
      </c>
      <c r="C38" s="2">
        <v>3444300050752</v>
      </c>
      <c r="D38" s="2" t="s">
        <v>763</v>
      </c>
      <c r="E38" t="s">
        <v>764</v>
      </c>
      <c r="F38">
        <v>1999</v>
      </c>
      <c r="G38">
        <v>0</v>
      </c>
      <c r="H38">
        <v>1</v>
      </c>
      <c r="I38">
        <v>1</v>
      </c>
    </row>
    <row r="39" spans="1:9" outlineLevel="2" x14ac:dyDescent="0.25">
      <c r="B39" s="7">
        <v>510</v>
      </c>
      <c r="C39" s="2">
        <v>52133100060637</v>
      </c>
      <c r="D39" s="2" t="s">
        <v>756</v>
      </c>
      <c r="E39" t="s">
        <v>757</v>
      </c>
      <c r="F39">
        <v>2005</v>
      </c>
      <c r="G39">
        <v>11</v>
      </c>
      <c r="H39">
        <v>2</v>
      </c>
      <c r="I39">
        <v>13</v>
      </c>
    </row>
    <row r="40" spans="1:9" outlineLevel="2" x14ac:dyDescent="0.25">
      <c r="B40" s="7">
        <v>510</v>
      </c>
      <c r="C40" s="2">
        <v>52133100130398</v>
      </c>
      <c r="D40" s="2" t="s">
        <v>758</v>
      </c>
      <c r="E40" t="s">
        <v>759</v>
      </c>
      <c r="F40">
        <v>2007</v>
      </c>
      <c r="G40">
        <v>14</v>
      </c>
      <c r="H40">
        <v>16</v>
      </c>
      <c r="I40">
        <v>30</v>
      </c>
    </row>
    <row r="41" spans="1:9" outlineLevel="2" x14ac:dyDescent="0.25">
      <c r="B41" s="7">
        <v>510</v>
      </c>
      <c r="C41" s="2">
        <v>52133300065600</v>
      </c>
      <c r="D41" s="2" t="s">
        <v>754</v>
      </c>
      <c r="E41" t="s">
        <v>755</v>
      </c>
      <c r="F41">
        <v>2012</v>
      </c>
      <c r="G41">
        <v>0</v>
      </c>
      <c r="H41">
        <v>2</v>
      </c>
      <c r="I41">
        <v>2</v>
      </c>
    </row>
    <row r="42" spans="1:9" outlineLevel="1" x14ac:dyDescent="0.25">
      <c r="A42" s="3" t="s">
        <v>1010</v>
      </c>
      <c r="B42" s="8">
        <f>SUBTOTAL(3,B35:B41)</f>
        <v>7</v>
      </c>
    </row>
    <row r="43" spans="1:9" outlineLevel="2" x14ac:dyDescent="0.25">
      <c r="B43" s="7">
        <v>511</v>
      </c>
      <c r="C43" s="2">
        <v>34443001022260</v>
      </c>
      <c r="D43" s="2" t="s">
        <v>767</v>
      </c>
      <c r="E43" t="s">
        <v>768</v>
      </c>
      <c r="F43">
        <v>2003</v>
      </c>
      <c r="G43">
        <v>1</v>
      </c>
      <c r="H43">
        <v>4</v>
      </c>
      <c r="I43">
        <v>5</v>
      </c>
    </row>
    <row r="44" spans="1:9" outlineLevel="1" x14ac:dyDescent="0.25">
      <c r="A44" s="3" t="s">
        <v>1011</v>
      </c>
      <c r="B44" s="8">
        <f>SUBTOTAL(3,B43:B43)</f>
        <v>1</v>
      </c>
    </row>
    <row r="45" spans="1:9" outlineLevel="2" x14ac:dyDescent="0.25">
      <c r="B45" s="7">
        <v>516</v>
      </c>
      <c r="C45" s="2">
        <v>52133100201272</v>
      </c>
      <c r="D45" s="2" t="s">
        <v>769</v>
      </c>
      <c r="E45" t="s">
        <v>770</v>
      </c>
      <c r="F45">
        <v>1990</v>
      </c>
      <c r="G45">
        <v>3</v>
      </c>
      <c r="H45">
        <v>9</v>
      </c>
      <c r="I45">
        <v>12</v>
      </c>
    </row>
    <row r="46" spans="1:9" outlineLevel="1" x14ac:dyDescent="0.25">
      <c r="A46" s="3" t="s">
        <v>1012</v>
      </c>
      <c r="B46" s="8">
        <f>SUBTOTAL(3,B45:B45)</f>
        <v>1</v>
      </c>
    </row>
    <row r="47" spans="1:9" outlineLevel="2" x14ac:dyDescent="0.25">
      <c r="B47" s="7">
        <v>519</v>
      </c>
      <c r="C47" s="2">
        <v>52133100080494</v>
      </c>
      <c r="D47" s="2" t="s">
        <v>771</v>
      </c>
      <c r="E47" t="s">
        <v>772</v>
      </c>
      <c r="F47">
        <v>2006</v>
      </c>
      <c r="G47">
        <v>12</v>
      </c>
      <c r="H47">
        <v>6</v>
      </c>
      <c r="I47">
        <v>18</v>
      </c>
    </row>
    <row r="48" spans="1:9" outlineLevel="1" x14ac:dyDescent="0.25">
      <c r="A48" s="3" t="s">
        <v>1013</v>
      </c>
      <c r="B48" s="8">
        <f>SUBTOTAL(3,B47:B47)</f>
        <v>1</v>
      </c>
    </row>
    <row r="49" spans="1:9" outlineLevel="2" x14ac:dyDescent="0.25">
      <c r="B49" s="7">
        <v>520</v>
      </c>
      <c r="C49" s="2">
        <v>34443001002213</v>
      </c>
      <c r="D49" s="2" t="s">
        <v>779</v>
      </c>
      <c r="E49" t="s">
        <v>780</v>
      </c>
      <c r="F49">
        <v>1997</v>
      </c>
      <c r="G49">
        <v>10</v>
      </c>
      <c r="H49">
        <v>2</v>
      </c>
      <c r="I49">
        <v>12</v>
      </c>
    </row>
    <row r="50" spans="1:9" outlineLevel="2" x14ac:dyDescent="0.25">
      <c r="B50" s="7">
        <v>520</v>
      </c>
      <c r="C50" s="2">
        <v>34443000606444</v>
      </c>
      <c r="D50" s="2" t="s">
        <v>775</v>
      </c>
      <c r="E50" t="s">
        <v>776</v>
      </c>
      <c r="F50">
        <v>1999</v>
      </c>
      <c r="G50">
        <v>16</v>
      </c>
      <c r="H50">
        <v>7</v>
      </c>
      <c r="I50">
        <v>23</v>
      </c>
    </row>
    <row r="51" spans="1:9" outlineLevel="2" x14ac:dyDescent="0.25">
      <c r="B51" s="7">
        <v>520</v>
      </c>
      <c r="C51" s="2">
        <v>52133100110663</v>
      </c>
      <c r="D51" s="2" t="s">
        <v>773</v>
      </c>
      <c r="E51" t="s">
        <v>774</v>
      </c>
      <c r="F51">
        <v>2004</v>
      </c>
      <c r="G51">
        <v>5</v>
      </c>
      <c r="H51">
        <v>2</v>
      </c>
      <c r="I51">
        <v>7</v>
      </c>
    </row>
    <row r="52" spans="1:9" outlineLevel="2" x14ac:dyDescent="0.25">
      <c r="B52" s="7">
        <v>520</v>
      </c>
      <c r="C52" s="2">
        <v>52133100227046</v>
      </c>
      <c r="D52" s="2" t="s">
        <v>777</v>
      </c>
      <c r="E52" t="s">
        <v>778</v>
      </c>
      <c r="F52">
        <v>2004</v>
      </c>
      <c r="G52">
        <v>1</v>
      </c>
      <c r="H52">
        <v>8</v>
      </c>
      <c r="I52">
        <v>9</v>
      </c>
    </row>
    <row r="53" spans="1:9" outlineLevel="2" x14ac:dyDescent="0.25">
      <c r="B53" s="7">
        <v>520</v>
      </c>
      <c r="C53" s="2">
        <v>52133100103023</v>
      </c>
      <c r="D53" s="2" t="s">
        <v>783</v>
      </c>
      <c r="E53" t="s">
        <v>784</v>
      </c>
      <c r="F53">
        <v>2006</v>
      </c>
      <c r="G53">
        <v>22</v>
      </c>
      <c r="H53">
        <v>8</v>
      </c>
      <c r="I53">
        <v>30</v>
      </c>
    </row>
    <row r="54" spans="1:9" outlineLevel="2" x14ac:dyDescent="0.25">
      <c r="B54" s="7">
        <v>520</v>
      </c>
      <c r="C54" s="2">
        <v>52133100103031</v>
      </c>
      <c r="D54" s="2" t="s">
        <v>781</v>
      </c>
      <c r="E54" t="s">
        <v>782</v>
      </c>
      <c r="F54">
        <v>2007</v>
      </c>
      <c r="G54">
        <v>2</v>
      </c>
      <c r="H54">
        <v>4</v>
      </c>
      <c r="I54">
        <v>6</v>
      </c>
    </row>
    <row r="55" spans="1:9" outlineLevel="1" x14ac:dyDescent="0.25">
      <c r="A55" s="3" t="s">
        <v>1014</v>
      </c>
      <c r="B55" s="8">
        <f>SUBTOTAL(3,B49:B54)</f>
        <v>6</v>
      </c>
    </row>
    <row r="56" spans="1:9" outlineLevel="2" x14ac:dyDescent="0.25">
      <c r="B56" s="7">
        <v>522</v>
      </c>
      <c r="C56" s="2">
        <v>52133100087945</v>
      </c>
      <c r="D56" s="2" t="s">
        <v>785</v>
      </c>
      <c r="E56" t="s">
        <v>786</v>
      </c>
      <c r="F56">
        <v>2006</v>
      </c>
      <c r="G56">
        <v>6</v>
      </c>
      <c r="H56">
        <v>0</v>
      </c>
      <c r="I56">
        <v>6</v>
      </c>
    </row>
    <row r="57" spans="1:9" outlineLevel="1" x14ac:dyDescent="0.25">
      <c r="A57" s="3" t="s">
        <v>1015</v>
      </c>
      <c r="B57" s="8">
        <f>SUBTOTAL(3,B56:B56)</f>
        <v>1</v>
      </c>
    </row>
    <row r="58" spans="1:9" outlineLevel="2" x14ac:dyDescent="0.25">
      <c r="B58" s="7">
        <v>523</v>
      </c>
      <c r="C58" s="2">
        <v>34443001002676</v>
      </c>
      <c r="D58" s="2" t="s">
        <v>787</v>
      </c>
      <c r="E58" t="s">
        <v>788</v>
      </c>
      <c r="F58">
        <v>1992</v>
      </c>
      <c r="G58">
        <v>6</v>
      </c>
      <c r="H58">
        <v>2</v>
      </c>
      <c r="I58">
        <v>8</v>
      </c>
    </row>
    <row r="59" spans="1:9" outlineLevel="2" x14ac:dyDescent="0.25">
      <c r="B59" s="7">
        <v>523</v>
      </c>
      <c r="C59" s="2">
        <v>34443000707226</v>
      </c>
      <c r="D59" s="2" t="s">
        <v>789</v>
      </c>
      <c r="E59" t="s">
        <v>144</v>
      </c>
      <c r="F59">
        <v>2001</v>
      </c>
      <c r="G59">
        <v>3</v>
      </c>
      <c r="H59">
        <v>3</v>
      </c>
      <c r="I59">
        <v>6</v>
      </c>
    </row>
    <row r="60" spans="1:9" outlineLevel="2" x14ac:dyDescent="0.25">
      <c r="B60" s="7">
        <v>523</v>
      </c>
      <c r="C60" s="2">
        <v>34443000706087</v>
      </c>
      <c r="D60" s="2" t="s">
        <v>794</v>
      </c>
      <c r="E60" t="s">
        <v>795</v>
      </c>
      <c r="F60">
        <v>2001</v>
      </c>
      <c r="G60">
        <v>4</v>
      </c>
      <c r="H60">
        <v>2</v>
      </c>
      <c r="I60">
        <v>6</v>
      </c>
    </row>
    <row r="61" spans="1:9" outlineLevel="2" x14ac:dyDescent="0.25">
      <c r="B61" s="7">
        <v>523</v>
      </c>
      <c r="C61" s="2">
        <v>34443001020041</v>
      </c>
      <c r="D61" s="2" t="s">
        <v>790</v>
      </c>
      <c r="E61" t="s">
        <v>791</v>
      </c>
      <c r="F61">
        <v>2002</v>
      </c>
      <c r="G61">
        <v>3</v>
      </c>
      <c r="H61">
        <v>2</v>
      </c>
      <c r="I61">
        <v>5</v>
      </c>
    </row>
    <row r="62" spans="1:9" outlineLevel="2" x14ac:dyDescent="0.25">
      <c r="B62" s="7">
        <v>523</v>
      </c>
      <c r="C62" s="2">
        <v>34443000707184</v>
      </c>
      <c r="D62" s="2" t="s">
        <v>798</v>
      </c>
      <c r="E62" t="s">
        <v>799</v>
      </c>
      <c r="F62">
        <v>2002</v>
      </c>
      <c r="G62">
        <v>1</v>
      </c>
      <c r="H62">
        <v>1</v>
      </c>
      <c r="I62">
        <v>2</v>
      </c>
    </row>
    <row r="63" spans="1:9" outlineLevel="2" x14ac:dyDescent="0.25">
      <c r="B63" s="7">
        <v>523</v>
      </c>
      <c r="C63" s="2">
        <v>34443000707192</v>
      </c>
      <c r="D63" s="2" t="s">
        <v>810</v>
      </c>
      <c r="E63" t="s">
        <v>811</v>
      </c>
      <c r="F63">
        <v>2002</v>
      </c>
      <c r="G63">
        <v>4</v>
      </c>
      <c r="H63">
        <v>0</v>
      </c>
      <c r="I63">
        <v>4</v>
      </c>
    </row>
    <row r="64" spans="1:9" outlineLevel="2" x14ac:dyDescent="0.25">
      <c r="B64" s="7">
        <v>523</v>
      </c>
      <c r="C64" s="2">
        <v>32133100015776</v>
      </c>
      <c r="D64" s="2" t="s">
        <v>792</v>
      </c>
      <c r="E64" t="s">
        <v>793</v>
      </c>
      <c r="F64">
        <v>2004</v>
      </c>
      <c r="G64">
        <v>5</v>
      </c>
      <c r="H64">
        <v>7</v>
      </c>
      <c r="I64">
        <v>12</v>
      </c>
    </row>
    <row r="65" spans="1:9" outlineLevel="2" x14ac:dyDescent="0.25">
      <c r="B65" s="7">
        <v>523</v>
      </c>
      <c r="C65" s="2">
        <v>52133100063490</v>
      </c>
      <c r="D65" s="2" t="s">
        <v>802</v>
      </c>
      <c r="E65" t="s">
        <v>803</v>
      </c>
      <c r="F65">
        <v>2005</v>
      </c>
      <c r="G65">
        <v>11</v>
      </c>
      <c r="H65">
        <v>5</v>
      </c>
      <c r="I65">
        <v>16</v>
      </c>
    </row>
    <row r="66" spans="1:9" outlineLevel="2" x14ac:dyDescent="0.25">
      <c r="B66" s="7">
        <v>523</v>
      </c>
      <c r="C66" s="2">
        <v>52133100059662</v>
      </c>
      <c r="D66" s="2" t="s">
        <v>806</v>
      </c>
      <c r="E66" t="s">
        <v>807</v>
      </c>
      <c r="F66">
        <v>2005</v>
      </c>
      <c r="G66">
        <v>3</v>
      </c>
      <c r="H66">
        <v>0</v>
      </c>
      <c r="I66">
        <v>3</v>
      </c>
    </row>
    <row r="67" spans="1:9" outlineLevel="2" x14ac:dyDescent="0.25">
      <c r="B67" s="7">
        <v>523</v>
      </c>
      <c r="C67" s="2">
        <v>52133100087010</v>
      </c>
      <c r="D67" s="2" t="s">
        <v>804</v>
      </c>
      <c r="E67" t="s">
        <v>805</v>
      </c>
      <c r="F67">
        <v>2006</v>
      </c>
      <c r="G67">
        <v>3</v>
      </c>
      <c r="H67">
        <v>2</v>
      </c>
      <c r="I67">
        <v>5</v>
      </c>
    </row>
    <row r="68" spans="1:9" outlineLevel="2" x14ac:dyDescent="0.25">
      <c r="B68" s="7">
        <v>523</v>
      </c>
      <c r="C68" s="2">
        <v>52133100120852</v>
      </c>
      <c r="D68" s="2" t="s">
        <v>800</v>
      </c>
      <c r="E68" t="s">
        <v>801</v>
      </c>
      <c r="F68">
        <v>2007</v>
      </c>
      <c r="G68">
        <v>7</v>
      </c>
      <c r="H68">
        <v>3</v>
      </c>
      <c r="I68">
        <v>10</v>
      </c>
    </row>
    <row r="69" spans="1:9" outlineLevel="2" x14ac:dyDescent="0.25">
      <c r="B69" s="7">
        <v>523</v>
      </c>
      <c r="C69" s="2">
        <v>52133100103486</v>
      </c>
      <c r="D69" s="2" t="s">
        <v>808</v>
      </c>
      <c r="E69" t="s">
        <v>809</v>
      </c>
      <c r="F69">
        <v>2007</v>
      </c>
      <c r="G69">
        <v>1</v>
      </c>
      <c r="H69">
        <v>1</v>
      </c>
      <c r="I69">
        <v>2</v>
      </c>
    </row>
    <row r="70" spans="1:9" outlineLevel="2" x14ac:dyDescent="0.25">
      <c r="B70" s="7">
        <v>523</v>
      </c>
      <c r="C70" s="2">
        <v>52133100203674</v>
      </c>
      <c r="D70" s="2" t="s">
        <v>796</v>
      </c>
      <c r="E70" t="s">
        <v>797</v>
      </c>
      <c r="F70">
        <v>2010</v>
      </c>
      <c r="G70">
        <v>0</v>
      </c>
      <c r="H70">
        <v>24</v>
      </c>
      <c r="I70">
        <v>24</v>
      </c>
    </row>
    <row r="71" spans="1:9" outlineLevel="2" x14ac:dyDescent="0.25">
      <c r="B71" s="7">
        <v>523</v>
      </c>
      <c r="C71" s="2">
        <v>34443000706103</v>
      </c>
      <c r="D71" s="2" t="s">
        <v>812</v>
      </c>
      <c r="E71" t="s">
        <v>813</v>
      </c>
      <c r="G71">
        <v>4</v>
      </c>
      <c r="H71">
        <v>0</v>
      </c>
      <c r="I71">
        <v>4</v>
      </c>
    </row>
    <row r="72" spans="1:9" outlineLevel="2" x14ac:dyDescent="0.25">
      <c r="B72" s="7">
        <v>523</v>
      </c>
      <c r="C72" s="2">
        <v>34443000706111</v>
      </c>
      <c r="D72" s="2" t="s">
        <v>814</v>
      </c>
      <c r="E72" t="s">
        <v>815</v>
      </c>
      <c r="G72">
        <v>4</v>
      </c>
      <c r="H72">
        <v>0</v>
      </c>
      <c r="I72">
        <v>4</v>
      </c>
    </row>
    <row r="73" spans="1:9" outlineLevel="1" x14ac:dyDescent="0.25">
      <c r="A73" s="3" t="s">
        <v>1016</v>
      </c>
      <c r="B73" s="8">
        <f>SUBTOTAL(3,B58:B72)</f>
        <v>15</v>
      </c>
    </row>
    <row r="74" spans="1:9" outlineLevel="2" x14ac:dyDescent="0.25">
      <c r="B74" s="7">
        <v>526</v>
      </c>
      <c r="C74" s="2">
        <v>52133100084413</v>
      </c>
      <c r="D74" s="2" t="s">
        <v>816</v>
      </c>
      <c r="E74" t="s">
        <v>817</v>
      </c>
      <c r="F74">
        <v>2006</v>
      </c>
      <c r="G74">
        <v>7</v>
      </c>
      <c r="H74">
        <v>1</v>
      </c>
      <c r="I74">
        <v>8</v>
      </c>
    </row>
    <row r="75" spans="1:9" outlineLevel="1" x14ac:dyDescent="0.25">
      <c r="A75" s="3" t="s">
        <v>1017</v>
      </c>
      <c r="B75" s="8">
        <f>SUBTOTAL(3,B74:B74)</f>
        <v>1</v>
      </c>
    </row>
    <row r="76" spans="1:9" outlineLevel="2" x14ac:dyDescent="0.25">
      <c r="B76" s="7">
        <v>530</v>
      </c>
      <c r="C76" s="2">
        <v>34443001007451</v>
      </c>
      <c r="D76" s="2" t="s">
        <v>818</v>
      </c>
      <c r="F76">
        <v>1999</v>
      </c>
      <c r="G76">
        <v>0</v>
      </c>
      <c r="H76">
        <v>2</v>
      </c>
      <c r="I76">
        <v>2</v>
      </c>
    </row>
    <row r="77" spans="1:9" outlineLevel="2" x14ac:dyDescent="0.25">
      <c r="B77" s="7">
        <v>530</v>
      </c>
      <c r="C77" s="2">
        <v>34443001015769</v>
      </c>
      <c r="D77" s="2" t="s">
        <v>821</v>
      </c>
      <c r="E77" t="s">
        <v>797</v>
      </c>
      <c r="F77">
        <v>2001</v>
      </c>
      <c r="G77">
        <v>10</v>
      </c>
      <c r="H77">
        <v>6</v>
      </c>
      <c r="I77">
        <v>16</v>
      </c>
    </row>
    <row r="78" spans="1:9" outlineLevel="2" x14ac:dyDescent="0.25">
      <c r="B78" s="7">
        <v>530</v>
      </c>
      <c r="C78" s="2">
        <v>52133100045778</v>
      </c>
      <c r="D78" s="2" t="s">
        <v>819</v>
      </c>
      <c r="E78" t="s">
        <v>820</v>
      </c>
      <c r="F78">
        <v>2005</v>
      </c>
      <c r="G78">
        <v>9</v>
      </c>
      <c r="H78">
        <v>1</v>
      </c>
      <c r="I78">
        <v>10</v>
      </c>
    </row>
    <row r="79" spans="1:9" outlineLevel="1" x14ac:dyDescent="0.25">
      <c r="A79" s="3" t="s">
        <v>1018</v>
      </c>
      <c r="B79" s="8">
        <f>SUBTOTAL(3,B76:B78)</f>
        <v>3</v>
      </c>
    </row>
    <row r="80" spans="1:9" outlineLevel="2" x14ac:dyDescent="0.25">
      <c r="B80" s="7">
        <v>535</v>
      </c>
      <c r="C80" s="2">
        <v>52133100043674</v>
      </c>
      <c r="D80" s="2" t="s">
        <v>822</v>
      </c>
      <c r="E80" t="s">
        <v>823</v>
      </c>
      <c r="F80">
        <v>2001</v>
      </c>
      <c r="G80">
        <v>2</v>
      </c>
      <c r="H80">
        <v>2</v>
      </c>
      <c r="I80">
        <v>4</v>
      </c>
    </row>
    <row r="81" spans="1:9" outlineLevel="1" x14ac:dyDescent="0.25">
      <c r="A81" s="3" t="s">
        <v>1019</v>
      </c>
      <c r="B81" s="8">
        <f>SUBTOTAL(3,B80:B80)</f>
        <v>1</v>
      </c>
    </row>
    <row r="82" spans="1:9" outlineLevel="2" x14ac:dyDescent="0.25">
      <c r="B82" s="7">
        <v>537</v>
      </c>
      <c r="C82" s="2">
        <v>52133100043013</v>
      </c>
      <c r="D82" s="2" t="s">
        <v>824</v>
      </c>
      <c r="E82" t="s">
        <v>825</v>
      </c>
      <c r="F82">
        <v>2004</v>
      </c>
      <c r="G82">
        <v>4</v>
      </c>
      <c r="H82">
        <v>0</v>
      </c>
      <c r="I82">
        <v>4</v>
      </c>
    </row>
    <row r="83" spans="1:9" outlineLevel="1" x14ac:dyDescent="0.25">
      <c r="A83" s="3" t="s">
        <v>1020</v>
      </c>
      <c r="B83" s="8">
        <f>SUBTOTAL(3,B82:B82)</f>
        <v>1</v>
      </c>
    </row>
    <row r="84" spans="1:9" outlineLevel="2" x14ac:dyDescent="0.25">
      <c r="B84" s="7">
        <v>539</v>
      </c>
      <c r="C84" s="2">
        <v>34443001006966</v>
      </c>
      <c r="D84" s="2" t="s">
        <v>826</v>
      </c>
      <c r="E84" t="s">
        <v>793</v>
      </c>
      <c r="F84">
        <v>2003</v>
      </c>
      <c r="G84">
        <v>8</v>
      </c>
      <c r="H84">
        <v>7</v>
      </c>
      <c r="I84">
        <v>15</v>
      </c>
    </row>
    <row r="85" spans="1:9" outlineLevel="1" x14ac:dyDescent="0.25">
      <c r="A85" s="3" t="s">
        <v>1021</v>
      </c>
      <c r="B85" s="8">
        <f>SUBTOTAL(3,B84:B84)</f>
        <v>1</v>
      </c>
    </row>
    <row r="86" spans="1:9" outlineLevel="2" x14ac:dyDescent="0.25">
      <c r="B86" s="7">
        <v>540</v>
      </c>
      <c r="C86" s="2">
        <v>34443001007782</v>
      </c>
      <c r="D86" s="2" t="s">
        <v>829</v>
      </c>
      <c r="F86">
        <v>1999</v>
      </c>
      <c r="G86">
        <v>1</v>
      </c>
      <c r="H86">
        <v>0</v>
      </c>
      <c r="I86">
        <v>1</v>
      </c>
    </row>
    <row r="87" spans="1:9" outlineLevel="2" x14ac:dyDescent="0.25">
      <c r="B87" s="7">
        <v>540</v>
      </c>
      <c r="C87" s="2">
        <v>34443000707176</v>
      </c>
      <c r="D87" s="2" t="s">
        <v>827</v>
      </c>
      <c r="E87" t="s">
        <v>828</v>
      </c>
      <c r="F87">
        <v>2001</v>
      </c>
      <c r="G87">
        <v>3</v>
      </c>
      <c r="H87">
        <v>0</v>
      </c>
      <c r="I87">
        <v>3</v>
      </c>
    </row>
    <row r="88" spans="1:9" outlineLevel="2" x14ac:dyDescent="0.25">
      <c r="B88" s="7">
        <v>540</v>
      </c>
      <c r="C88" s="2">
        <v>52133100182811</v>
      </c>
      <c r="D88" s="2" t="s">
        <v>830</v>
      </c>
      <c r="F88">
        <v>2008</v>
      </c>
      <c r="G88">
        <v>4</v>
      </c>
      <c r="H88">
        <v>0</v>
      </c>
      <c r="I88">
        <v>4</v>
      </c>
    </row>
    <row r="89" spans="1:9" outlineLevel="1" x14ac:dyDescent="0.25">
      <c r="A89" s="3" t="s">
        <v>1022</v>
      </c>
      <c r="B89" s="8">
        <f>SUBTOTAL(3,B86:B88)</f>
        <v>3</v>
      </c>
    </row>
    <row r="90" spans="1:9" outlineLevel="2" x14ac:dyDescent="0.25">
      <c r="B90" s="7">
        <v>547</v>
      </c>
      <c r="C90" s="2">
        <v>52133100055272</v>
      </c>
      <c r="D90" s="2" t="s">
        <v>831</v>
      </c>
      <c r="E90" t="s">
        <v>832</v>
      </c>
      <c r="F90">
        <v>2004</v>
      </c>
      <c r="G90">
        <v>15</v>
      </c>
      <c r="H90">
        <v>7</v>
      </c>
      <c r="I90">
        <v>22</v>
      </c>
    </row>
    <row r="91" spans="1:9" outlineLevel="1" x14ac:dyDescent="0.25">
      <c r="A91" s="3" t="s">
        <v>1023</v>
      </c>
      <c r="B91" s="8">
        <f>SUBTOTAL(3,B90:B90)</f>
        <v>1</v>
      </c>
    </row>
    <row r="92" spans="1:9" outlineLevel="2" x14ac:dyDescent="0.25">
      <c r="B92" s="7">
        <v>550</v>
      </c>
      <c r="C92" s="2">
        <v>52133100036330</v>
      </c>
      <c r="D92" s="2" t="s">
        <v>833</v>
      </c>
      <c r="F92">
        <v>2003</v>
      </c>
      <c r="G92">
        <v>5</v>
      </c>
      <c r="H92">
        <v>2</v>
      </c>
      <c r="I92">
        <v>7</v>
      </c>
    </row>
    <row r="93" spans="1:9" outlineLevel="2" x14ac:dyDescent="0.25">
      <c r="B93" s="7">
        <v>550</v>
      </c>
      <c r="C93" s="2">
        <v>52133100037601</v>
      </c>
      <c r="D93" s="2" t="s">
        <v>834</v>
      </c>
      <c r="E93" t="s">
        <v>835</v>
      </c>
      <c r="F93">
        <v>2004</v>
      </c>
      <c r="G93">
        <v>5</v>
      </c>
      <c r="H93">
        <v>2</v>
      </c>
      <c r="I93">
        <v>7</v>
      </c>
    </row>
    <row r="94" spans="1:9" outlineLevel="1" x14ac:dyDescent="0.25">
      <c r="A94" s="3" t="s">
        <v>1024</v>
      </c>
      <c r="B94" s="8">
        <f>SUBTOTAL(3,B92:B93)</f>
        <v>2</v>
      </c>
    </row>
    <row r="95" spans="1:9" outlineLevel="2" x14ac:dyDescent="0.25">
      <c r="B95" s="7">
        <v>551</v>
      </c>
      <c r="C95" s="2">
        <v>34443000502429</v>
      </c>
      <c r="D95" s="2" t="s">
        <v>846</v>
      </c>
      <c r="E95" t="s">
        <v>847</v>
      </c>
      <c r="F95">
        <v>1997</v>
      </c>
      <c r="G95">
        <v>2</v>
      </c>
      <c r="H95">
        <v>1</v>
      </c>
      <c r="I95">
        <v>3</v>
      </c>
    </row>
    <row r="96" spans="1:9" outlineLevel="2" x14ac:dyDescent="0.25">
      <c r="B96" s="7">
        <v>551</v>
      </c>
      <c r="C96" s="2">
        <v>32133100016568</v>
      </c>
      <c r="D96" s="2" t="s">
        <v>852</v>
      </c>
      <c r="E96" t="s">
        <v>853</v>
      </c>
      <c r="F96">
        <v>2002</v>
      </c>
      <c r="G96">
        <v>0</v>
      </c>
      <c r="H96">
        <v>0</v>
      </c>
      <c r="I96">
        <v>0</v>
      </c>
    </row>
    <row r="97" spans="1:9" outlineLevel="2" x14ac:dyDescent="0.25">
      <c r="B97" s="7">
        <v>551</v>
      </c>
      <c r="C97" s="2">
        <v>32133100018150</v>
      </c>
      <c r="D97" s="2" t="s">
        <v>857</v>
      </c>
      <c r="E97" t="s">
        <v>858</v>
      </c>
      <c r="F97">
        <v>2002</v>
      </c>
      <c r="G97">
        <v>8</v>
      </c>
      <c r="H97">
        <v>1</v>
      </c>
      <c r="I97">
        <v>9</v>
      </c>
    </row>
    <row r="98" spans="1:9" outlineLevel="2" x14ac:dyDescent="0.25">
      <c r="B98" s="7">
        <v>551</v>
      </c>
      <c r="C98" s="2">
        <v>34443001023045</v>
      </c>
      <c r="D98" s="2" t="s">
        <v>836</v>
      </c>
      <c r="E98" t="s">
        <v>751</v>
      </c>
      <c r="F98">
        <v>2003</v>
      </c>
      <c r="G98">
        <v>5</v>
      </c>
      <c r="H98">
        <v>0</v>
      </c>
      <c r="I98">
        <v>5</v>
      </c>
    </row>
    <row r="99" spans="1:9" outlineLevel="2" x14ac:dyDescent="0.25">
      <c r="B99" s="7">
        <v>551</v>
      </c>
      <c r="C99" s="2">
        <v>52133100089958</v>
      </c>
      <c r="D99" s="2" t="s">
        <v>848</v>
      </c>
      <c r="E99" t="s">
        <v>849</v>
      </c>
      <c r="F99">
        <v>2004</v>
      </c>
      <c r="G99">
        <v>7</v>
      </c>
      <c r="H99">
        <v>0</v>
      </c>
      <c r="I99">
        <v>7</v>
      </c>
    </row>
    <row r="100" spans="1:9" outlineLevel="2" x14ac:dyDescent="0.25">
      <c r="B100" s="7">
        <v>551</v>
      </c>
      <c r="C100" s="2">
        <v>52133100041413</v>
      </c>
      <c r="D100" s="2" t="s">
        <v>850</v>
      </c>
      <c r="E100" t="s">
        <v>851</v>
      </c>
      <c r="F100">
        <v>2004</v>
      </c>
      <c r="G100">
        <v>1</v>
      </c>
      <c r="H100">
        <v>0</v>
      </c>
      <c r="I100">
        <v>1</v>
      </c>
    </row>
    <row r="101" spans="1:9" outlineLevel="2" x14ac:dyDescent="0.25">
      <c r="B101" s="7">
        <v>551</v>
      </c>
      <c r="C101" s="2">
        <v>52133100050638</v>
      </c>
      <c r="D101" s="2" t="s">
        <v>837</v>
      </c>
      <c r="E101" t="s">
        <v>838</v>
      </c>
      <c r="F101">
        <v>2005</v>
      </c>
      <c r="G101">
        <v>6</v>
      </c>
      <c r="H101">
        <v>0</v>
      </c>
      <c r="I101">
        <v>6</v>
      </c>
    </row>
    <row r="102" spans="1:9" outlineLevel="2" x14ac:dyDescent="0.25">
      <c r="B102" s="7">
        <v>551</v>
      </c>
      <c r="C102" s="2">
        <v>52133100089933</v>
      </c>
      <c r="D102" s="2" t="s">
        <v>843</v>
      </c>
      <c r="E102" t="s">
        <v>844</v>
      </c>
      <c r="F102">
        <v>2005</v>
      </c>
      <c r="G102">
        <v>7</v>
      </c>
      <c r="H102">
        <v>0</v>
      </c>
      <c r="I102">
        <v>7</v>
      </c>
    </row>
    <row r="103" spans="1:9" outlineLevel="2" x14ac:dyDescent="0.25">
      <c r="B103" s="7">
        <v>551</v>
      </c>
      <c r="C103" s="2">
        <v>52133100075502</v>
      </c>
      <c r="D103" s="2" t="s">
        <v>861</v>
      </c>
      <c r="E103" t="s">
        <v>862</v>
      </c>
      <c r="F103">
        <v>2006</v>
      </c>
      <c r="G103">
        <v>9</v>
      </c>
      <c r="H103">
        <v>0</v>
      </c>
      <c r="I103">
        <v>9</v>
      </c>
    </row>
    <row r="104" spans="1:9" outlineLevel="2" x14ac:dyDescent="0.25">
      <c r="B104" s="7">
        <v>551</v>
      </c>
      <c r="C104" s="2">
        <v>52133100110283</v>
      </c>
      <c r="D104" s="2" t="s">
        <v>859</v>
      </c>
      <c r="E104" t="s">
        <v>860</v>
      </c>
      <c r="F104">
        <v>2007</v>
      </c>
      <c r="G104">
        <v>13</v>
      </c>
      <c r="H104">
        <v>0</v>
      </c>
      <c r="I104">
        <v>13</v>
      </c>
    </row>
    <row r="105" spans="1:9" outlineLevel="2" x14ac:dyDescent="0.25">
      <c r="B105" s="7">
        <v>551</v>
      </c>
      <c r="C105" s="2">
        <v>52133100150412</v>
      </c>
      <c r="D105" s="2" t="s">
        <v>854</v>
      </c>
      <c r="E105" t="s">
        <v>855</v>
      </c>
      <c r="F105">
        <v>2008</v>
      </c>
      <c r="G105">
        <v>10</v>
      </c>
      <c r="H105">
        <v>1</v>
      </c>
      <c r="I105">
        <v>11</v>
      </c>
    </row>
    <row r="106" spans="1:9" outlineLevel="2" x14ac:dyDescent="0.25">
      <c r="B106" s="7">
        <v>551</v>
      </c>
      <c r="C106" s="2">
        <v>52133100135678</v>
      </c>
      <c r="D106" s="2" t="s">
        <v>767</v>
      </c>
      <c r="E106" t="s">
        <v>856</v>
      </c>
      <c r="F106">
        <v>2008</v>
      </c>
      <c r="G106">
        <v>8</v>
      </c>
      <c r="H106">
        <v>0</v>
      </c>
      <c r="I106">
        <v>8</v>
      </c>
    </row>
    <row r="107" spans="1:9" outlineLevel="2" x14ac:dyDescent="0.25">
      <c r="B107" s="7">
        <v>551</v>
      </c>
      <c r="C107" s="2">
        <v>52133100198775</v>
      </c>
      <c r="D107" s="2" t="s">
        <v>845</v>
      </c>
      <c r="E107" t="s">
        <v>751</v>
      </c>
      <c r="F107">
        <v>2010</v>
      </c>
      <c r="G107">
        <v>0</v>
      </c>
      <c r="H107">
        <v>6</v>
      </c>
      <c r="I107">
        <v>6</v>
      </c>
    </row>
    <row r="108" spans="1:9" outlineLevel="2" x14ac:dyDescent="0.25">
      <c r="B108" s="7">
        <v>551</v>
      </c>
      <c r="C108" s="2">
        <v>52133100212014</v>
      </c>
      <c r="D108" s="2" t="s">
        <v>839</v>
      </c>
      <c r="E108" t="s">
        <v>840</v>
      </c>
      <c r="F108">
        <v>2011</v>
      </c>
      <c r="G108">
        <v>0</v>
      </c>
      <c r="H108">
        <v>12</v>
      </c>
      <c r="I108">
        <v>12</v>
      </c>
    </row>
    <row r="109" spans="1:9" outlineLevel="2" x14ac:dyDescent="0.25">
      <c r="B109" s="7">
        <v>551</v>
      </c>
      <c r="C109" s="2">
        <v>52133300060031</v>
      </c>
      <c r="D109" s="2" t="s">
        <v>841</v>
      </c>
      <c r="E109" t="s">
        <v>842</v>
      </c>
      <c r="F109">
        <v>2013</v>
      </c>
      <c r="G109">
        <v>0</v>
      </c>
      <c r="H109">
        <v>17</v>
      </c>
      <c r="I109">
        <v>17</v>
      </c>
    </row>
    <row r="110" spans="1:9" outlineLevel="1" x14ac:dyDescent="0.25">
      <c r="A110" s="3" t="s">
        <v>1025</v>
      </c>
      <c r="B110" s="8">
        <f>SUBTOTAL(3,B95:B109)</f>
        <v>15</v>
      </c>
    </row>
    <row r="111" spans="1:9" outlineLevel="2" x14ac:dyDescent="0.25">
      <c r="B111" s="7">
        <v>552</v>
      </c>
      <c r="C111" s="2">
        <v>52133100053715</v>
      </c>
      <c r="D111" s="2" t="s">
        <v>863</v>
      </c>
      <c r="E111" t="s">
        <v>864</v>
      </c>
      <c r="F111">
        <v>2005</v>
      </c>
      <c r="G111">
        <v>12</v>
      </c>
      <c r="H111">
        <v>3</v>
      </c>
      <c r="I111">
        <v>15</v>
      </c>
    </row>
    <row r="112" spans="1:9" outlineLevel="2" x14ac:dyDescent="0.25">
      <c r="B112" s="7">
        <v>552</v>
      </c>
      <c r="C112" s="2">
        <v>52133100089941</v>
      </c>
      <c r="D112" s="2" t="s">
        <v>865</v>
      </c>
      <c r="E112" t="s">
        <v>866</v>
      </c>
      <c r="F112">
        <v>2005</v>
      </c>
      <c r="G112">
        <v>9</v>
      </c>
      <c r="H112">
        <v>2</v>
      </c>
      <c r="I112">
        <v>11</v>
      </c>
    </row>
    <row r="113" spans="1:9" outlineLevel="1" x14ac:dyDescent="0.25">
      <c r="A113" s="3" t="s">
        <v>1026</v>
      </c>
      <c r="B113" s="8">
        <f>SUBTOTAL(3,B111:B112)</f>
        <v>2</v>
      </c>
    </row>
    <row r="114" spans="1:9" outlineLevel="2" x14ac:dyDescent="0.25">
      <c r="B114" s="7">
        <v>553</v>
      </c>
      <c r="C114" s="2">
        <v>52133100030440</v>
      </c>
      <c r="D114" s="2" t="s">
        <v>867</v>
      </c>
      <c r="E114" t="s">
        <v>868</v>
      </c>
      <c r="F114">
        <v>2003</v>
      </c>
      <c r="G114">
        <v>9</v>
      </c>
      <c r="H114">
        <v>1</v>
      </c>
      <c r="I114">
        <v>10</v>
      </c>
    </row>
    <row r="115" spans="1:9" outlineLevel="1" x14ac:dyDescent="0.25">
      <c r="A115" s="3" t="s">
        <v>1027</v>
      </c>
      <c r="B115" s="8">
        <f>SUBTOTAL(3,B114:B114)</f>
        <v>1</v>
      </c>
    </row>
    <row r="116" spans="1:9" outlineLevel="2" x14ac:dyDescent="0.25">
      <c r="B116" s="7">
        <v>557</v>
      </c>
      <c r="C116" s="2">
        <v>52133100201256</v>
      </c>
      <c r="D116" s="2" t="s">
        <v>869</v>
      </c>
      <c r="E116" t="s">
        <v>870</v>
      </c>
      <c r="F116">
        <v>1985</v>
      </c>
      <c r="G116">
        <v>6</v>
      </c>
      <c r="H116">
        <v>1</v>
      </c>
      <c r="I116">
        <v>7</v>
      </c>
    </row>
    <row r="117" spans="1:9" outlineLevel="1" x14ac:dyDescent="0.25">
      <c r="A117" s="3" t="s">
        <v>1028</v>
      </c>
      <c r="B117" s="8">
        <f>SUBTOTAL(3,B116:B116)</f>
        <v>1</v>
      </c>
    </row>
    <row r="118" spans="1:9" outlineLevel="2" x14ac:dyDescent="0.25">
      <c r="B118" s="7">
        <v>560</v>
      </c>
      <c r="C118" s="2">
        <v>52133100041603</v>
      </c>
      <c r="D118" s="2" t="s">
        <v>871</v>
      </c>
      <c r="E118" t="s">
        <v>872</v>
      </c>
      <c r="F118">
        <v>2004</v>
      </c>
      <c r="G118">
        <v>8</v>
      </c>
      <c r="H118">
        <v>2</v>
      </c>
      <c r="I118">
        <v>10</v>
      </c>
    </row>
    <row r="119" spans="1:9" outlineLevel="1" x14ac:dyDescent="0.25">
      <c r="A119" s="3" t="s">
        <v>1029</v>
      </c>
      <c r="B119" s="8">
        <f>SUBTOTAL(3,B118:B118)</f>
        <v>1</v>
      </c>
    </row>
    <row r="120" spans="1:9" outlineLevel="2" x14ac:dyDescent="0.25">
      <c r="B120" s="7">
        <v>566</v>
      </c>
      <c r="C120" s="2">
        <v>52133100078712</v>
      </c>
      <c r="D120" s="2" t="s">
        <v>873</v>
      </c>
      <c r="E120" t="s">
        <v>874</v>
      </c>
      <c r="F120">
        <v>2006</v>
      </c>
      <c r="G120">
        <v>14</v>
      </c>
      <c r="H120">
        <v>0</v>
      </c>
      <c r="I120">
        <v>14</v>
      </c>
    </row>
    <row r="121" spans="1:9" outlineLevel="1" x14ac:dyDescent="0.25">
      <c r="A121" s="3" t="s">
        <v>1030</v>
      </c>
      <c r="B121" s="8">
        <f>SUBTOTAL(3,B120:B120)</f>
        <v>1</v>
      </c>
    </row>
    <row r="122" spans="1:9" outlineLevel="2" x14ac:dyDescent="0.25">
      <c r="B122" s="7">
        <v>567</v>
      </c>
      <c r="C122" s="2">
        <v>34443000705303</v>
      </c>
      <c r="D122" s="2" t="s">
        <v>875</v>
      </c>
      <c r="E122" t="s">
        <v>876</v>
      </c>
      <c r="F122">
        <v>2001</v>
      </c>
      <c r="G122">
        <v>7</v>
      </c>
      <c r="H122">
        <v>2</v>
      </c>
      <c r="I122">
        <v>9</v>
      </c>
    </row>
    <row r="123" spans="1:9" outlineLevel="2" x14ac:dyDescent="0.25">
      <c r="B123" s="7">
        <v>567</v>
      </c>
      <c r="C123" s="2">
        <v>52133100037593</v>
      </c>
      <c r="D123" s="2" t="s">
        <v>877</v>
      </c>
      <c r="E123" t="s">
        <v>878</v>
      </c>
      <c r="F123">
        <v>2004</v>
      </c>
      <c r="G123">
        <v>7</v>
      </c>
      <c r="H123">
        <v>1</v>
      </c>
      <c r="I123">
        <v>8</v>
      </c>
    </row>
    <row r="124" spans="1:9" outlineLevel="2" x14ac:dyDescent="0.25">
      <c r="B124" s="7">
        <v>567</v>
      </c>
      <c r="C124" s="2">
        <v>52133100135462</v>
      </c>
      <c r="D124" s="2" t="s">
        <v>879</v>
      </c>
      <c r="E124" t="s">
        <v>880</v>
      </c>
      <c r="F124">
        <v>2007</v>
      </c>
      <c r="G124">
        <v>18</v>
      </c>
      <c r="H124">
        <v>0</v>
      </c>
      <c r="I124">
        <v>18</v>
      </c>
    </row>
    <row r="125" spans="1:9" outlineLevel="1" x14ac:dyDescent="0.25">
      <c r="A125" s="3" t="s">
        <v>1031</v>
      </c>
      <c r="B125" s="8">
        <f>SUBTOTAL(3,B122:B124)</f>
        <v>3</v>
      </c>
    </row>
    <row r="126" spans="1:9" outlineLevel="2" x14ac:dyDescent="0.25">
      <c r="B126" s="7">
        <v>569</v>
      </c>
      <c r="C126" s="2">
        <v>52133100173083</v>
      </c>
      <c r="D126" s="2" t="s">
        <v>881</v>
      </c>
      <c r="E126" t="s">
        <v>882</v>
      </c>
      <c r="F126">
        <v>2009</v>
      </c>
      <c r="G126">
        <v>3</v>
      </c>
      <c r="H126">
        <v>0</v>
      </c>
      <c r="I126">
        <v>3</v>
      </c>
    </row>
    <row r="127" spans="1:9" outlineLevel="1" x14ac:dyDescent="0.25">
      <c r="A127" s="3" t="s">
        <v>1032</v>
      </c>
      <c r="B127" s="8">
        <f>SUBTOTAL(3,B126:B126)</f>
        <v>1</v>
      </c>
    </row>
    <row r="128" spans="1:9" outlineLevel="2" x14ac:dyDescent="0.25">
      <c r="B128" s="7">
        <v>570</v>
      </c>
      <c r="C128" s="2">
        <v>34443001007444</v>
      </c>
      <c r="D128" s="2" t="s">
        <v>884</v>
      </c>
      <c r="F128">
        <v>1999</v>
      </c>
      <c r="G128">
        <v>0</v>
      </c>
      <c r="H128">
        <v>0</v>
      </c>
      <c r="I128">
        <v>0</v>
      </c>
    </row>
    <row r="129" spans="1:9" outlineLevel="2" x14ac:dyDescent="0.25">
      <c r="B129" s="7">
        <v>570</v>
      </c>
      <c r="C129" s="2">
        <v>52133300065535</v>
      </c>
      <c r="D129" s="2" t="s">
        <v>883</v>
      </c>
      <c r="E129" t="s">
        <v>755</v>
      </c>
      <c r="F129">
        <v>2015</v>
      </c>
      <c r="G129">
        <v>0</v>
      </c>
      <c r="H129">
        <v>6</v>
      </c>
      <c r="I129">
        <v>6</v>
      </c>
    </row>
    <row r="130" spans="1:9" outlineLevel="1" x14ac:dyDescent="0.25">
      <c r="A130" s="3" t="s">
        <v>1033</v>
      </c>
      <c r="B130" s="8">
        <f>SUBTOTAL(3,B128:B129)</f>
        <v>2</v>
      </c>
    </row>
    <row r="131" spans="1:9" outlineLevel="2" x14ac:dyDescent="0.25">
      <c r="B131" s="7">
        <v>572</v>
      </c>
      <c r="C131" s="2">
        <v>34443000707150</v>
      </c>
      <c r="D131" s="2" t="s">
        <v>885</v>
      </c>
      <c r="E131" t="s">
        <v>886</v>
      </c>
      <c r="F131">
        <v>2002</v>
      </c>
      <c r="G131">
        <v>3</v>
      </c>
      <c r="H131">
        <v>0</v>
      </c>
      <c r="I131">
        <v>3</v>
      </c>
    </row>
    <row r="132" spans="1:9" outlineLevel="1" x14ac:dyDescent="0.25">
      <c r="A132" s="3" t="s">
        <v>1034</v>
      </c>
      <c r="B132" s="8">
        <f>SUBTOTAL(3,B131:B131)</f>
        <v>1</v>
      </c>
    </row>
    <row r="133" spans="1:9" outlineLevel="2" x14ac:dyDescent="0.25">
      <c r="B133" s="7">
        <v>574</v>
      </c>
      <c r="C133" s="2">
        <v>34443000700213</v>
      </c>
      <c r="D133" s="2" t="s">
        <v>887</v>
      </c>
      <c r="F133">
        <v>1996</v>
      </c>
      <c r="G133">
        <v>0</v>
      </c>
      <c r="H133">
        <v>1</v>
      </c>
      <c r="I133">
        <v>1</v>
      </c>
    </row>
    <row r="134" spans="1:9" outlineLevel="1" x14ac:dyDescent="0.25">
      <c r="A134" s="3" t="s">
        <v>1035</v>
      </c>
      <c r="B134" s="8">
        <f>SUBTOTAL(3,B133:B133)</f>
        <v>1</v>
      </c>
    </row>
    <row r="135" spans="1:9" outlineLevel="2" x14ac:dyDescent="0.25">
      <c r="B135" s="7">
        <v>576</v>
      </c>
      <c r="C135" s="2">
        <v>52133100037932</v>
      </c>
      <c r="D135" s="2" t="s">
        <v>888</v>
      </c>
      <c r="E135" t="s">
        <v>889</v>
      </c>
      <c r="F135">
        <v>2003</v>
      </c>
      <c r="G135">
        <v>10</v>
      </c>
      <c r="H135">
        <v>0</v>
      </c>
      <c r="I135">
        <v>10</v>
      </c>
    </row>
    <row r="136" spans="1:9" outlineLevel="2" x14ac:dyDescent="0.25">
      <c r="B136" s="7">
        <v>576</v>
      </c>
      <c r="C136" s="2">
        <v>52133100118013</v>
      </c>
      <c r="D136" s="2" t="s">
        <v>890</v>
      </c>
      <c r="E136" t="s">
        <v>891</v>
      </c>
      <c r="F136">
        <v>2007</v>
      </c>
      <c r="G136">
        <v>7</v>
      </c>
      <c r="H136">
        <v>0</v>
      </c>
      <c r="I136">
        <v>7</v>
      </c>
    </row>
    <row r="137" spans="1:9" outlineLevel="2" x14ac:dyDescent="0.25">
      <c r="B137" s="7">
        <v>576</v>
      </c>
      <c r="C137" s="2">
        <v>52133100135454</v>
      </c>
      <c r="D137" s="2" t="s">
        <v>892</v>
      </c>
      <c r="E137" t="s">
        <v>893</v>
      </c>
      <c r="F137">
        <v>2007</v>
      </c>
      <c r="G137">
        <v>3</v>
      </c>
      <c r="H137">
        <v>0</v>
      </c>
      <c r="I137">
        <v>3</v>
      </c>
    </row>
    <row r="138" spans="1:9" outlineLevel="1" x14ac:dyDescent="0.25">
      <c r="A138" s="3" t="s">
        <v>1036</v>
      </c>
      <c r="B138" s="8">
        <f>SUBTOTAL(3,B135:B137)</f>
        <v>3</v>
      </c>
    </row>
    <row r="139" spans="1:9" outlineLevel="2" x14ac:dyDescent="0.25">
      <c r="B139" s="7">
        <v>577</v>
      </c>
      <c r="C139" s="2">
        <v>52133300087695</v>
      </c>
      <c r="D139" s="2" t="s">
        <v>896</v>
      </c>
      <c r="E139" t="s">
        <v>897</v>
      </c>
      <c r="F139">
        <v>1998</v>
      </c>
      <c r="G139">
        <v>0</v>
      </c>
      <c r="H139">
        <v>3</v>
      </c>
      <c r="I139">
        <v>3</v>
      </c>
    </row>
    <row r="140" spans="1:9" outlineLevel="2" x14ac:dyDescent="0.25">
      <c r="B140" s="7">
        <v>577</v>
      </c>
      <c r="C140" s="2">
        <v>34443000507692</v>
      </c>
      <c r="D140" s="2" t="s">
        <v>898</v>
      </c>
      <c r="E140" t="s">
        <v>899</v>
      </c>
      <c r="F140">
        <v>2000</v>
      </c>
      <c r="G140">
        <v>5</v>
      </c>
      <c r="H140">
        <v>2</v>
      </c>
      <c r="I140">
        <v>7</v>
      </c>
    </row>
    <row r="141" spans="1:9" outlineLevel="2" x14ac:dyDescent="0.25">
      <c r="B141" s="7">
        <v>577</v>
      </c>
      <c r="C141" s="2">
        <v>52133100174099</v>
      </c>
      <c r="D141" s="2" t="s">
        <v>894</v>
      </c>
      <c r="E141" t="s">
        <v>895</v>
      </c>
      <c r="F141">
        <v>2008</v>
      </c>
      <c r="G141">
        <v>8</v>
      </c>
      <c r="H141">
        <v>3</v>
      </c>
      <c r="I141">
        <v>11</v>
      </c>
    </row>
    <row r="142" spans="1:9" outlineLevel="2" x14ac:dyDescent="0.25">
      <c r="B142" s="7">
        <v>577</v>
      </c>
      <c r="C142" s="2">
        <v>52133100173745</v>
      </c>
      <c r="D142" s="2" t="s">
        <v>900</v>
      </c>
      <c r="E142" t="s">
        <v>901</v>
      </c>
      <c r="F142">
        <v>2008</v>
      </c>
      <c r="G142">
        <v>10</v>
      </c>
      <c r="H142">
        <v>2</v>
      </c>
      <c r="I142">
        <v>12</v>
      </c>
    </row>
    <row r="143" spans="1:9" outlineLevel="1" x14ac:dyDescent="0.25">
      <c r="A143" s="3" t="s">
        <v>1037</v>
      </c>
      <c r="B143" s="8">
        <f>SUBTOTAL(3,B139:B142)</f>
        <v>4</v>
      </c>
    </row>
    <row r="144" spans="1:9" outlineLevel="2" x14ac:dyDescent="0.25">
      <c r="B144" s="7">
        <v>579</v>
      </c>
      <c r="C144" s="2">
        <v>52133100053350</v>
      </c>
      <c r="D144" s="2" t="s">
        <v>902</v>
      </c>
      <c r="E144" t="s">
        <v>903</v>
      </c>
      <c r="F144">
        <v>2005</v>
      </c>
      <c r="G144">
        <v>0</v>
      </c>
      <c r="H144">
        <v>0</v>
      </c>
      <c r="I144">
        <v>0</v>
      </c>
    </row>
    <row r="145" spans="1:9" outlineLevel="2" x14ac:dyDescent="0.25">
      <c r="B145" s="7">
        <v>579</v>
      </c>
      <c r="C145" s="2">
        <v>52133300036486</v>
      </c>
      <c r="D145" s="2" t="s">
        <v>904</v>
      </c>
      <c r="E145" t="s">
        <v>905</v>
      </c>
      <c r="F145">
        <v>2013</v>
      </c>
      <c r="G145">
        <v>0</v>
      </c>
      <c r="H145">
        <v>5</v>
      </c>
      <c r="I145">
        <v>5</v>
      </c>
    </row>
    <row r="146" spans="1:9" outlineLevel="1" x14ac:dyDescent="0.25">
      <c r="A146" s="3" t="s">
        <v>1038</v>
      </c>
      <c r="B146" s="8">
        <f>SUBTOTAL(3,B144:B145)</f>
        <v>2</v>
      </c>
    </row>
    <row r="147" spans="1:9" outlineLevel="2" x14ac:dyDescent="0.25">
      <c r="B147" s="7">
        <v>581</v>
      </c>
      <c r="C147" s="2">
        <v>52133300032469</v>
      </c>
      <c r="D147" s="2" t="s">
        <v>908</v>
      </c>
      <c r="E147" t="s">
        <v>909</v>
      </c>
      <c r="F147">
        <v>1987</v>
      </c>
      <c r="G147">
        <v>0</v>
      </c>
      <c r="H147">
        <v>9</v>
      </c>
      <c r="I147">
        <v>9</v>
      </c>
    </row>
    <row r="148" spans="1:9" outlineLevel="2" x14ac:dyDescent="0.25">
      <c r="B148" s="7">
        <v>581</v>
      </c>
      <c r="C148" s="2">
        <v>52133100187026</v>
      </c>
      <c r="D148" s="2" t="s">
        <v>906</v>
      </c>
      <c r="E148" t="s">
        <v>907</v>
      </c>
      <c r="F148">
        <v>2009</v>
      </c>
      <c r="G148">
        <v>3</v>
      </c>
      <c r="H148">
        <v>4</v>
      </c>
      <c r="I148">
        <v>7</v>
      </c>
    </row>
    <row r="149" spans="1:9" outlineLevel="1" x14ac:dyDescent="0.25">
      <c r="A149" s="3" t="s">
        <v>1039</v>
      </c>
      <c r="B149" s="8">
        <f>SUBTOTAL(3,B147:B148)</f>
        <v>2</v>
      </c>
    </row>
    <row r="150" spans="1:9" outlineLevel="2" x14ac:dyDescent="0.25">
      <c r="B150" s="7">
        <v>582</v>
      </c>
      <c r="C150" s="2">
        <v>52133300064140</v>
      </c>
      <c r="D150" s="2" t="s">
        <v>910</v>
      </c>
      <c r="E150" t="s">
        <v>911</v>
      </c>
      <c r="F150">
        <v>1954</v>
      </c>
      <c r="G150">
        <v>6</v>
      </c>
      <c r="H150">
        <v>1</v>
      </c>
      <c r="I150">
        <v>7</v>
      </c>
    </row>
    <row r="151" spans="1:9" outlineLevel="2" x14ac:dyDescent="0.25">
      <c r="B151" s="7">
        <v>582</v>
      </c>
      <c r="C151" s="2">
        <v>52133100117635</v>
      </c>
      <c r="D151" s="2" t="s">
        <v>914</v>
      </c>
      <c r="E151" t="s">
        <v>915</v>
      </c>
      <c r="F151">
        <v>1958</v>
      </c>
      <c r="G151">
        <v>5</v>
      </c>
      <c r="H151">
        <v>7</v>
      </c>
      <c r="I151">
        <v>12</v>
      </c>
    </row>
    <row r="152" spans="1:9" outlineLevel="2" x14ac:dyDescent="0.25">
      <c r="B152" s="7">
        <v>582</v>
      </c>
      <c r="C152" s="2">
        <v>52133100108741</v>
      </c>
      <c r="D152" s="2" t="s">
        <v>919</v>
      </c>
      <c r="E152" t="s">
        <v>915</v>
      </c>
      <c r="F152">
        <v>1963</v>
      </c>
      <c r="G152">
        <v>2</v>
      </c>
      <c r="H152">
        <v>2</v>
      </c>
      <c r="I152">
        <v>4</v>
      </c>
    </row>
    <row r="153" spans="1:9" outlineLevel="2" x14ac:dyDescent="0.25">
      <c r="B153" s="7">
        <v>582</v>
      </c>
      <c r="C153" s="2">
        <v>52133100109822</v>
      </c>
      <c r="D153" s="2" t="s">
        <v>916</v>
      </c>
      <c r="E153" t="s">
        <v>917</v>
      </c>
      <c r="F153">
        <v>1968</v>
      </c>
      <c r="G153">
        <v>5</v>
      </c>
      <c r="H153">
        <v>1</v>
      </c>
      <c r="I153">
        <v>6</v>
      </c>
    </row>
    <row r="154" spans="1:9" outlineLevel="2" x14ac:dyDescent="0.25">
      <c r="B154" s="7">
        <v>582</v>
      </c>
      <c r="C154" s="2">
        <v>52133100109814</v>
      </c>
      <c r="D154" s="2" t="s">
        <v>912</v>
      </c>
      <c r="E154" t="s">
        <v>913</v>
      </c>
      <c r="F154">
        <v>1986</v>
      </c>
      <c r="G154">
        <v>3</v>
      </c>
      <c r="H154">
        <v>9</v>
      </c>
      <c r="I154">
        <v>12</v>
      </c>
    </row>
    <row r="155" spans="1:9" outlineLevel="2" x14ac:dyDescent="0.25">
      <c r="B155" s="7">
        <v>582</v>
      </c>
      <c r="C155" s="2">
        <v>52133100147616</v>
      </c>
      <c r="D155" s="2" t="s">
        <v>918</v>
      </c>
      <c r="F155">
        <v>2008</v>
      </c>
      <c r="G155">
        <v>7</v>
      </c>
      <c r="H155">
        <v>6</v>
      </c>
      <c r="I155">
        <v>13</v>
      </c>
    </row>
    <row r="156" spans="1:9" outlineLevel="1" x14ac:dyDescent="0.25">
      <c r="A156" s="3" t="s">
        <v>1040</v>
      </c>
      <c r="B156" s="8">
        <f>SUBTOTAL(3,B150:B155)</f>
        <v>6</v>
      </c>
    </row>
    <row r="157" spans="1:9" outlineLevel="2" x14ac:dyDescent="0.25">
      <c r="B157" s="7">
        <v>585</v>
      </c>
      <c r="C157" s="2">
        <v>52133100114848</v>
      </c>
      <c r="D157" s="2" t="s">
        <v>920</v>
      </c>
      <c r="E157" t="s">
        <v>921</v>
      </c>
      <c r="F157">
        <v>2007</v>
      </c>
      <c r="G157">
        <v>12</v>
      </c>
      <c r="H157">
        <v>2</v>
      </c>
      <c r="I157">
        <v>14</v>
      </c>
    </row>
    <row r="158" spans="1:9" outlineLevel="1" x14ac:dyDescent="0.25">
      <c r="A158" s="3" t="s">
        <v>1041</v>
      </c>
      <c r="B158" s="8">
        <f>SUBTOTAL(3,B157:B157)</f>
        <v>1</v>
      </c>
    </row>
    <row r="159" spans="1:9" outlineLevel="2" x14ac:dyDescent="0.25">
      <c r="B159" s="7">
        <v>587</v>
      </c>
      <c r="C159" s="2">
        <v>52133100110317</v>
      </c>
      <c r="D159" s="2" t="s">
        <v>922</v>
      </c>
      <c r="E159" t="s">
        <v>923</v>
      </c>
      <c r="F159">
        <v>2005</v>
      </c>
      <c r="G159">
        <v>10</v>
      </c>
      <c r="H159">
        <v>1</v>
      </c>
      <c r="I159">
        <v>11</v>
      </c>
    </row>
    <row r="160" spans="1:9" outlineLevel="1" x14ac:dyDescent="0.25">
      <c r="A160" s="3" t="s">
        <v>1042</v>
      </c>
      <c r="B160" s="8">
        <f>SUBTOTAL(3,B159:B159)</f>
        <v>1</v>
      </c>
    </row>
    <row r="161" spans="1:9" outlineLevel="2" x14ac:dyDescent="0.25">
      <c r="B161" s="7">
        <v>589</v>
      </c>
      <c r="C161" s="2">
        <v>52133300064157</v>
      </c>
      <c r="D161" s="2" t="s">
        <v>924</v>
      </c>
      <c r="E161" t="s">
        <v>905</v>
      </c>
      <c r="F161">
        <v>1996</v>
      </c>
      <c r="G161">
        <v>14</v>
      </c>
      <c r="H161">
        <v>4</v>
      </c>
      <c r="I161">
        <v>18</v>
      </c>
    </row>
    <row r="162" spans="1:9" outlineLevel="1" x14ac:dyDescent="0.25">
      <c r="A162" s="3" t="s">
        <v>1043</v>
      </c>
      <c r="B162" s="8">
        <f>SUBTOTAL(3,B161:B161)</f>
        <v>1</v>
      </c>
    </row>
    <row r="163" spans="1:9" outlineLevel="2" x14ac:dyDescent="0.25">
      <c r="B163" s="7">
        <v>590</v>
      </c>
      <c r="C163" s="2">
        <v>34443001017070</v>
      </c>
      <c r="D163" s="2" t="s">
        <v>925</v>
      </c>
      <c r="F163">
        <v>2001</v>
      </c>
      <c r="G163">
        <v>0</v>
      </c>
      <c r="H163">
        <v>3</v>
      </c>
      <c r="I163">
        <v>3</v>
      </c>
    </row>
    <row r="164" spans="1:9" outlineLevel="2" x14ac:dyDescent="0.25">
      <c r="B164" s="7">
        <v>590</v>
      </c>
      <c r="C164" s="2">
        <v>52133300003759</v>
      </c>
      <c r="D164" s="2" t="s">
        <v>925</v>
      </c>
      <c r="F164">
        <v>2011</v>
      </c>
      <c r="G164">
        <v>0</v>
      </c>
      <c r="H164">
        <v>13</v>
      </c>
      <c r="I164">
        <v>13</v>
      </c>
    </row>
    <row r="165" spans="1:9" outlineLevel="1" x14ac:dyDescent="0.25">
      <c r="A165" s="3" t="s">
        <v>1044</v>
      </c>
      <c r="B165" s="8">
        <f>SUBTOTAL(3,B163:B164)</f>
        <v>2</v>
      </c>
    </row>
    <row r="166" spans="1:9" outlineLevel="2" x14ac:dyDescent="0.25">
      <c r="B166" s="7">
        <v>591</v>
      </c>
      <c r="C166" s="2">
        <v>52133300064124</v>
      </c>
      <c r="D166" s="2" t="s">
        <v>930</v>
      </c>
      <c r="E166" t="s">
        <v>931</v>
      </c>
      <c r="F166">
        <v>1993</v>
      </c>
      <c r="G166">
        <v>1</v>
      </c>
      <c r="H166">
        <v>2</v>
      </c>
      <c r="I166">
        <v>3</v>
      </c>
    </row>
    <row r="167" spans="1:9" outlineLevel="2" x14ac:dyDescent="0.25">
      <c r="B167" s="7">
        <v>591</v>
      </c>
      <c r="C167" s="2">
        <v>52133100080064</v>
      </c>
      <c r="D167" s="2" t="s">
        <v>934</v>
      </c>
      <c r="E167" t="s">
        <v>935</v>
      </c>
      <c r="F167">
        <v>2001</v>
      </c>
      <c r="G167">
        <v>4</v>
      </c>
      <c r="H167">
        <v>5</v>
      </c>
      <c r="I167">
        <v>9</v>
      </c>
    </row>
    <row r="168" spans="1:9" outlineLevel="2" x14ac:dyDescent="0.25">
      <c r="B168" s="7">
        <v>591</v>
      </c>
      <c r="C168" s="2">
        <v>34443000706863</v>
      </c>
      <c r="D168" s="2" t="s">
        <v>928</v>
      </c>
      <c r="E168" t="s">
        <v>929</v>
      </c>
      <c r="F168">
        <v>2002</v>
      </c>
      <c r="G168">
        <v>7</v>
      </c>
      <c r="H168">
        <v>6</v>
      </c>
      <c r="I168">
        <v>13</v>
      </c>
    </row>
    <row r="169" spans="1:9" outlineLevel="2" x14ac:dyDescent="0.25">
      <c r="B169" s="7">
        <v>591</v>
      </c>
      <c r="C169" s="2">
        <v>32133100022046</v>
      </c>
      <c r="D169" s="2" t="s">
        <v>926</v>
      </c>
      <c r="E169" t="s">
        <v>927</v>
      </c>
      <c r="F169">
        <v>2003</v>
      </c>
      <c r="G169">
        <v>12</v>
      </c>
      <c r="H169">
        <v>4</v>
      </c>
      <c r="I169">
        <v>16</v>
      </c>
    </row>
    <row r="170" spans="1:9" outlineLevel="2" x14ac:dyDescent="0.25">
      <c r="B170" s="7">
        <v>591</v>
      </c>
      <c r="C170" s="2">
        <v>52133100156914</v>
      </c>
      <c r="D170" s="2" t="s">
        <v>932</v>
      </c>
      <c r="E170" t="s">
        <v>933</v>
      </c>
      <c r="F170">
        <v>2007</v>
      </c>
      <c r="G170">
        <v>7</v>
      </c>
      <c r="H170">
        <v>7</v>
      </c>
      <c r="I170">
        <v>14</v>
      </c>
    </row>
    <row r="171" spans="1:9" outlineLevel="1" x14ac:dyDescent="0.25">
      <c r="A171" s="3" t="s">
        <v>1045</v>
      </c>
      <c r="B171" s="8">
        <f>SUBTOTAL(3,B166:B170)</f>
        <v>5</v>
      </c>
    </row>
    <row r="172" spans="1:9" outlineLevel="2" x14ac:dyDescent="0.25">
      <c r="B172" s="7">
        <v>594</v>
      </c>
      <c r="C172" s="2">
        <v>52133300064132</v>
      </c>
      <c r="D172" s="2" t="s">
        <v>936</v>
      </c>
      <c r="E172" t="s">
        <v>937</v>
      </c>
      <c r="F172">
        <v>1992</v>
      </c>
      <c r="G172">
        <v>8</v>
      </c>
      <c r="H172">
        <v>3</v>
      </c>
      <c r="I172">
        <v>11</v>
      </c>
    </row>
    <row r="173" spans="1:9" outlineLevel="1" x14ac:dyDescent="0.25">
      <c r="A173" s="3" t="s">
        <v>1046</v>
      </c>
      <c r="B173" s="8">
        <f>SUBTOTAL(3,B172:B172)</f>
        <v>1</v>
      </c>
    </row>
    <row r="174" spans="1:9" outlineLevel="2" x14ac:dyDescent="0.25">
      <c r="B174" s="7">
        <v>595</v>
      </c>
      <c r="C174" s="2">
        <v>52133100148010</v>
      </c>
      <c r="D174" s="2" t="s">
        <v>940</v>
      </c>
      <c r="E174" t="s">
        <v>941</v>
      </c>
      <c r="F174">
        <v>1981</v>
      </c>
      <c r="G174">
        <v>1</v>
      </c>
      <c r="H174">
        <v>0</v>
      </c>
      <c r="I174">
        <v>1</v>
      </c>
    </row>
    <row r="175" spans="1:9" outlineLevel="2" x14ac:dyDescent="0.25">
      <c r="B175" s="7">
        <v>595</v>
      </c>
      <c r="C175" s="2">
        <v>52133100053657</v>
      </c>
      <c r="D175" s="2" t="s">
        <v>942</v>
      </c>
      <c r="E175" t="s">
        <v>943</v>
      </c>
      <c r="F175">
        <v>2000</v>
      </c>
      <c r="G175">
        <v>10</v>
      </c>
      <c r="H175">
        <v>0</v>
      </c>
      <c r="I175">
        <v>10</v>
      </c>
    </row>
    <row r="176" spans="1:9" outlineLevel="2" x14ac:dyDescent="0.25">
      <c r="B176" s="7">
        <v>595</v>
      </c>
      <c r="C176" s="2">
        <v>34443000509740</v>
      </c>
      <c r="D176" s="2" t="s">
        <v>944</v>
      </c>
      <c r="E176" t="s">
        <v>945</v>
      </c>
      <c r="F176">
        <v>2001</v>
      </c>
      <c r="G176">
        <v>3</v>
      </c>
      <c r="H176">
        <v>0</v>
      </c>
      <c r="I176">
        <v>3</v>
      </c>
    </row>
    <row r="177" spans="1:9" outlineLevel="2" x14ac:dyDescent="0.25">
      <c r="B177" s="7">
        <v>595</v>
      </c>
      <c r="C177" s="2">
        <v>52133100136577</v>
      </c>
      <c r="D177" s="2" t="s">
        <v>938</v>
      </c>
      <c r="E177" t="s">
        <v>939</v>
      </c>
      <c r="F177">
        <v>2007</v>
      </c>
      <c r="G177">
        <v>9</v>
      </c>
      <c r="H177">
        <v>6</v>
      </c>
      <c r="I177">
        <v>15</v>
      </c>
    </row>
    <row r="178" spans="1:9" outlineLevel="1" x14ac:dyDescent="0.25">
      <c r="A178" s="3" t="s">
        <v>1047</v>
      </c>
      <c r="B178" s="8">
        <f>SUBTOTAL(3,B174:B177)</f>
        <v>4</v>
      </c>
    </row>
    <row r="179" spans="1:9" outlineLevel="2" x14ac:dyDescent="0.25">
      <c r="B179" s="7">
        <v>597</v>
      </c>
      <c r="C179" s="2">
        <v>52133100155916</v>
      </c>
      <c r="D179" s="2" t="s">
        <v>946</v>
      </c>
      <c r="E179" t="s">
        <v>947</v>
      </c>
      <c r="F179">
        <v>1991</v>
      </c>
      <c r="G179">
        <v>2</v>
      </c>
      <c r="H179">
        <v>1</v>
      </c>
      <c r="I179">
        <v>3</v>
      </c>
    </row>
    <row r="180" spans="1:9" outlineLevel="2" x14ac:dyDescent="0.25">
      <c r="B180" s="7">
        <v>597</v>
      </c>
      <c r="C180" s="2">
        <v>34443000703134</v>
      </c>
      <c r="D180" s="2" t="s">
        <v>950</v>
      </c>
      <c r="F180">
        <v>1998</v>
      </c>
      <c r="G180">
        <v>16</v>
      </c>
      <c r="H180">
        <v>8</v>
      </c>
      <c r="I180">
        <v>24</v>
      </c>
    </row>
    <row r="181" spans="1:9" outlineLevel="2" x14ac:dyDescent="0.25">
      <c r="B181" s="7">
        <v>597</v>
      </c>
      <c r="C181" s="2">
        <v>34443001002262</v>
      </c>
      <c r="D181" s="2" t="s">
        <v>951</v>
      </c>
      <c r="E181" t="s">
        <v>952</v>
      </c>
      <c r="F181">
        <v>1998</v>
      </c>
      <c r="G181">
        <v>14</v>
      </c>
      <c r="H181">
        <v>4</v>
      </c>
      <c r="I181">
        <v>18</v>
      </c>
    </row>
    <row r="182" spans="1:9" outlineLevel="2" x14ac:dyDescent="0.25">
      <c r="B182" s="7">
        <v>597</v>
      </c>
      <c r="C182" s="2">
        <v>34443000507931</v>
      </c>
      <c r="D182" s="2" t="s">
        <v>960</v>
      </c>
      <c r="E182" t="s">
        <v>961</v>
      </c>
      <c r="F182">
        <v>1999</v>
      </c>
      <c r="G182">
        <v>30</v>
      </c>
      <c r="H182">
        <v>6</v>
      </c>
      <c r="I182">
        <v>36</v>
      </c>
    </row>
    <row r="183" spans="1:9" outlineLevel="2" x14ac:dyDescent="0.25">
      <c r="B183" s="7">
        <v>597</v>
      </c>
      <c r="C183" s="2">
        <v>34443001019027</v>
      </c>
      <c r="D183" s="2" t="s">
        <v>948</v>
      </c>
      <c r="E183" t="s">
        <v>949</v>
      </c>
      <c r="F183">
        <v>2002</v>
      </c>
      <c r="G183">
        <v>2</v>
      </c>
      <c r="H183">
        <v>2</v>
      </c>
      <c r="I183">
        <v>4</v>
      </c>
    </row>
    <row r="184" spans="1:9" outlineLevel="2" x14ac:dyDescent="0.25">
      <c r="B184" s="7">
        <v>597</v>
      </c>
      <c r="C184" s="2">
        <v>32133100005033</v>
      </c>
      <c r="D184" s="2" t="s">
        <v>958</v>
      </c>
      <c r="E184" t="s">
        <v>959</v>
      </c>
      <c r="F184">
        <v>2002</v>
      </c>
      <c r="G184">
        <v>18</v>
      </c>
      <c r="H184">
        <v>7</v>
      </c>
      <c r="I184">
        <v>25</v>
      </c>
    </row>
    <row r="185" spans="1:9" outlineLevel="2" x14ac:dyDescent="0.25">
      <c r="B185" s="7">
        <v>597</v>
      </c>
      <c r="C185" s="2">
        <v>52133100106398</v>
      </c>
      <c r="D185" s="2" t="s">
        <v>956</v>
      </c>
      <c r="E185" t="s">
        <v>957</v>
      </c>
      <c r="F185">
        <v>2006</v>
      </c>
      <c r="G185">
        <v>5</v>
      </c>
      <c r="H185">
        <v>1</v>
      </c>
      <c r="I185">
        <v>6</v>
      </c>
    </row>
    <row r="186" spans="1:9" outlineLevel="2" x14ac:dyDescent="0.25">
      <c r="B186" s="7">
        <v>597</v>
      </c>
      <c r="C186" s="2">
        <v>52133100135553</v>
      </c>
      <c r="D186" s="2" t="s">
        <v>953</v>
      </c>
      <c r="F186">
        <v>2007</v>
      </c>
      <c r="G186">
        <v>3</v>
      </c>
      <c r="H186">
        <v>5</v>
      </c>
      <c r="I186">
        <v>8</v>
      </c>
    </row>
    <row r="187" spans="1:9" outlineLevel="2" x14ac:dyDescent="0.25">
      <c r="B187" s="7">
        <v>597</v>
      </c>
      <c r="C187" s="2">
        <v>52133100135686</v>
      </c>
      <c r="D187" s="2" t="s">
        <v>954</v>
      </c>
      <c r="E187" t="s">
        <v>955</v>
      </c>
      <c r="F187">
        <v>2007</v>
      </c>
      <c r="G187">
        <v>9</v>
      </c>
      <c r="H187">
        <v>6</v>
      </c>
      <c r="I187">
        <v>15</v>
      </c>
    </row>
    <row r="188" spans="1:9" outlineLevel="1" x14ac:dyDescent="0.25">
      <c r="A188" s="3" t="s">
        <v>1048</v>
      </c>
      <c r="B188" s="8">
        <f>SUBTOTAL(3,B179:B187)</f>
        <v>9</v>
      </c>
    </row>
    <row r="189" spans="1:9" outlineLevel="2" x14ac:dyDescent="0.25">
      <c r="B189" s="7">
        <v>598</v>
      </c>
      <c r="C189" s="2">
        <v>52133100226014</v>
      </c>
      <c r="D189" s="2" t="s">
        <v>966</v>
      </c>
      <c r="E189" t="s">
        <v>967</v>
      </c>
      <c r="F189">
        <v>1969</v>
      </c>
      <c r="G189">
        <v>4</v>
      </c>
      <c r="H189">
        <v>1</v>
      </c>
      <c r="I189">
        <v>5</v>
      </c>
    </row>
    <row r="190" spans="1:9" outlineLevel="2" x14ac:dyDescent="0.25">
      <c r="B190" s="7">
        <v>598</v>
      </c>
      <c r="C190" s="2">
        <v>52133300064207</v>
      </c>
      <c r="D190" s="2" t="s">
        <v>986</v>
      </c>
      <c r="E190" t="s">
        <v>987</v>
      </c>
      <c r="F190">
        <v>1973</v>
      </c>
      <c r="G190">
        <v>3</v>
      </c>
      <c r="H190">
        <v>1</v>
      </c>
      <c r="I190">
        <v>4</v>
      </c>
    </row>
    <row r="191" spans="1:9" outlineLevel="2" x14ac:dyDescent="0.25">
      <c r="B191" s="7">
        <v>598</v>
      </c>
      <c r="C191" s="2">
        <v>52133100201231</v>
      </c>
      <c r="D191" s="2" t="s">
        <v>982</v>
      </c>
      <c r="E191" t="s">
        <v>983</v>
      </c>
      <c r="F191">
        <v>1974</v>
      </c>
      <c r="G191">
        <v>2</v>
      </c>
      <c r="H191">
        <v>0</v>
      </c>
      <c r="I191">
        <v>2</v>
      </c>
    </row>
    <row r="192" spans="1:9" outlineLevel="2" x14ac:dyDescent="0.25">
      <c r="B192" s="7">
        <v>598</v>
      </c>
      <c r="C192" s="2">
        <v>52133100109798</v>
      </c>
      <c r="D192" s="2" t="s">
        <v>984</v>
      </c>
      <c r="E192" t="s">
        <v>985</v>
      </c>
      <c r="F192">
        <v>1975</v>
      </c>
      <c r="G192">
        <v>1</v>
      </c>
      <c r="H192">
        <v>7</v>
      </c>
      <c r="I192">
        <v>8</v>
      </c>
    </row>
    <row r="193" spans="2:9" outlineLevel="2" x14ac:dyDescent="0.25">
      <c r="B193" s="7">
        <v>598</v>
      </c>
      <c r="C193" s="2">
        <v>52133100096045</v>
      </c>
      <c r="D193" s="2" t="s">
        <v>997</v>
      </c>
      <c r="E193" t="s">
        <v>998</v>
      </c>
      <c r="F193">
        <v>1985</v>
      </c>
      <c r="G193">
        <v>6</v>
      </c>
      <c r="H193">
        <v>1</v>
      </c>
      <c r="I193">
        <v>7</v>
      </c>
    </row>
    <row r="194" spans="2:9" outlineLevel="2" x14ac:dyDescent="0.25">
      <c r="B194" s="7">
        <v>598</v>
      </c>
      <c r="C194" s="2">
        <v>52133300064108</v>
      </c>
      <c r="D194" s="2" t="s">
        <v>963</v>
      </c>
      <c r="E194" t="s">
        <v>964</v>
      </c>
      <c r="F194">
        <v>1995</v>
      </c>
      <c r="G194">
        <v>13</v>
      </c>
      <c r="H194">
        <v>4</v>
      </c>
      <c r="I194">
        <v>17</v>
      </c>
    </row>
    <row r="195" spans="2:9" outlineLevel="2" x14ac:dyDescent="0.25">
      <c r="B195" s="7">
        <v>598</v>
      </c>
      <c r="C195" s="2">
        <v>52133300064090</v>
      </c>
      <c r="D195" s="2" t="s">
        <v>1001</v>
      </c>
      <c r="E195" t="s">
        <v>1002</v>
      </c>
      <c r="F195">
        <v>1996</v>
      </c>
      <c r="G195">
        <v>13</v>
      </c>
      <c r="H195">
        <v>1</v>
      </c>
      <c r="I195">
        <v>14</v>
      </c>
    </row>
    <row r="196" spans="2:9" outlineLevel="2" x14ac:dyDescent="0.25">
      <c r="B196" s="7">
        <v>598</v>
      </c>
      <c r="C196" s="2">
        <v>34443000703035</v>
      </c>
      <c r="D196" s="2" t="s">
        <v>965</v>
      </c>
      <c r="F196">
        <v>1998</v>
      </c>
      <c r="G196">
        <v>10</v>
      </c>
      <c r="H196">
        <v>0</v>
      </c>
      <c r="I196">
        <v>10</v>
      </c>
    </row>
    <row r="197" spans="2:9" outlineLevel="2" x14ac:dyDescent="0.25">
      <c r="B197" s="7">
        <v>598</v>
      </c>
      <c r="C197" s="2">
        <v>34443000759649</v>
      </c>
      <c r="D197" s="2" t="s">
        <v>973</v>
      </c>
      <c r="E197" t="s">
        <v>974</v>
      </c>
      <c r="F197">
        <v>2000</v>
      </c>
      <c r="G197">
        <v>10</v>
      </c>
      <c r="H197">
        <v>1</v>
      </c>
      <c r="I197">
        <v>11</v>
      </c>
    </row>
    <row r="198" spans="2:9" outlineLevel="2" x14ac:dyDescent="0.25">
      <c r="B198" s="7">
        <v>598</v>
      </c>
      <c r="C198" s="2">
        <v>32133100004267</v>
      </c>
      <c r="D198" s="2" t="s">
        <v>991</v>
      </c>
      <c r="E198" t="s">
        <v>992</v>
      </c>
      <c r="F198">
        <v>2002</v>
      </c>
      <c r="G198">
        <v>16</v>
      </c>
      <c r="H198">
        <v>4</v>
      </c>
      <c r="I198">
        <v>20</v>
      </c>
    </row>
    <row r="199" spans="2:9" outlineLevel="2" x14ac:dyDescent="0.25">
      <c r="B199" s="7">
        <v>598</v>
      </c>
      <c r="C199" s="2">
        <v>52133100105903</v>
      </c>
      <c r="D199" s="2" t="s">
        <v>968</v>
      </c>
      <c r="F199">
        <v>2003</v>
      </c>
      <c r="G199">
        <v>5</v>
      </c>
      <c r="H199">
        <v>0</v>
      </c>
      <c r="I199">
        <v>5</v>
      </c>
    </row>
    <row r="200" spans="2:9" outlineLevel="2" x14ac:dyDescent="0.25">
      <c r="B200" s="7">
        <v>598</v>
      </c>
      <c r="C200" s="2">
        <v>52133100092911</v>
      </c>
      <c r="D200" s="2" t="s">
        <v>975</v>
      </c>
      <c r="E200" t="s">
        <v>976</v>
      </c>
      <c r="F200">
        <v>2003</v>
      </c>
      <c r="G200">
        <v>11</v>
      </c>
      <c r="H200">
        <v>2</v>
      </c>
      <c r="I200">
        <v>13</v>
      </c>
    </row>
    <row r="201" spans="2:9" outlineLevel="2" x14ac:dyDescent="0.25">
      <c r="B201" s="7">
        <v>598</v>
      </c>
      <c r="C201" s="2">
        <v>34443001023664</v>
      </c>
      <c r="D201" s="2" t="s">
        <v>977</v>
      </c>
      <c r="E201" t="s">
        <v>978</v>
      </c>
      <c r="F201">
        <v>2003</v>
      </c>
      <c r="G201">
        <v>3</v>
      </c>
      <c r="H201">
        <v>2</v>
      </c>
      <c r="I201">
        <v>5</v>
      </c>
    </row>
    <row r="202" spans="2:9" outlineLevel="2" x14ac:dyDescent="0.25">
      <c r="B202" s="7">
        <v>598</v>
      </c>
      <c r="C202" s="2">
        <v>32133100016808</v>
      </c>
      <c r="D202" s="2" t="s">
        <v>980</v>
      </c>
      <c r="E202" t="s">
        <v>981</v>
      </c>
      <c r="F202">
        <v>2003</v>
      </c>
      <c r="G202">
        <v>5</v>
      </c>
      <c r="H202">
        <v>0</v>
      </c>
      <c r="I202">
        <v>5</v>
      </c>
    </row>
    <row r="203" spans="2:9" outlineLevel="2" x14ac:dyDescent="0.25">
      <c r="B203" s="7">
        <v>598</v>
      </c>
      <c r="C203" s="2">
        <v>32133100015859</v>
      </c>
      <c r="D203" s="2" t="s">
        <v>999</v>
      </c>
      <c r="E203" t="s">
        <v>1000</v>
      </c>
      <c r="F203">
        <v>2003</v>
      </c>
      <c r="G203">
        <v>16</v>
      </c>
      <c r="H203">
        <v>2</v>
      </c>
      <c r="I203">
        <v>18</v>
      </c>
    </row>
    <row r="204" spans="2:9" outlineLevel="2" x14ac:dyDescent="0.25">
      <c r="B204" s="7">
        <v>598</v>
      </c>
      <c r="C204" s="2">
        <v>32133100022434</v>
      </c>
      <c r="D204" s="2" t="s">
        <v>990</v>
      </c>
      <c r="E204" t="s">
        <v>927</v>
      </c>
      <c r="F204">
        <v>2004</v>
      </c>
      <c r="G204">
        <v>10</v>
      </c>
      <c r="H204">
        <v>3</v>
      </c>
      <c r="I204">
        <v>13</v>
      </c>
    </row>
    <row r="205" spans="2:9" outlineLevel="2" x14ac:dyDescent="0.25">
      <c r="B205" s="7">
        <v>598</v>
      </c>
      <c r="C205" s="2">
        <v>52133100038997</v>
      </c>
      <c r="D205" s="2" t="s">
        <v>993</v>
      </c>
      <c r="E205" t="s">
        <v>994</v>
      </c>
      <c r="F205">
        <v>2004</v>
      </c>
      <c r="G205">
        <v>6</v>
      </c>
      <c r="H205">
        <v>0</v>
      </c>
      <c r="I205">
        <v>6</v>
      </c>
    </row>
    <row r="206" spans="2:9" outlineLevel="2" x14ac:dyDescent="0.25">
      <c r="B206" s="7">
        <v>598</v>
      </c>
      <c r="C206" s="2">
        <v>32133100028720</v>
      </c>
      <c r="D206" s="2" t="s">
        <v>1003</v>
      </c>
      <c r="E206" t="s">
        <v>1004</v>
      </c>
      <c r="F206">
        <v>2004</v>
      </c>
      <c r="G206">
        <v>3</v>
      </c>
      <c r="H206">
        <v>0</v>
      </c>
      <c r="I206">
        <v>3</v>
      </c>
    </row>
    <row r="207" spans="2:9" outlineLevel="2" x14ac:dyDescent="0.25">
      <c r="B207" s="7">
        <v>598</v>
      </c>
      <c r="C207" s="2">
        <v>52133100079868</v>
      </c>
      <c r="D207" s="2" t="s">
        <v>971</v>
      </c>
      <c r="E207" t="s">
        <v>972</v>
      </c>
      <c r="F207">
        <v>2005</v>
      </c>
      <c r="G207">
        <v>19</v>
      </c>
      <c r="H207">
        <v>8</v>
      </c>
      <c r="I207">
        <v>27</v>
      </c>
    </row>
    <row r="208" spans="2:9" outlineLevel="2" x14ac:dyDescent="0.25">
      <c r="B208" s="7">
        <v>598</v>
      </c>
      <c r="C208" s="2">
        <v>52133100105911</v>
      </c>
      <c r="D208" s="2" t="s">
        <v>988</v>
      </c>
      <c r="E208" t="s">
        <v>989</v>
      </c>
      <c r="F208">
        <v>2005</v>
      </c>
      <c r="G208">
        <v>3</v>
      </c>
      <c r="H208">
        <v>0</v>
      </c>
      <c r="I208">
        <v>3</v>
      </c>
    </row>
    <row r="209" spans="1:9" outlineLevel="2" x14ac:dyDescent="0.25">
      <c r="B209" s="7">
        <v>598</v>
      </c>
      <c r="C209" s="2">
        <v>52133100106406</v>
      </c>
      <c r="D209" s="2" t="s">
        <v>995</v>
      </c>
      <c r="E209" t="s">
        <v>996</v>
      </c>
      <c r="F209">
        <v>2006</v>
      </c>
      <c r="G209">
        <v>5</v>
      </c>
      <c r="H209">
        <v>0</v>
      </c>
      <c r="I209">
        <v>5</v>
      </c>
    </row>
    <row r="210" spans="1:9" outlineLevel="2" x14ac:dyDescent="0.25">
      <c r="B210" s="7">
        <v>598</v>
      </c>
      <c r="C210" s="2">
        <v>52133100136437</v>
      </c>
      <c r="D210" s="2" t="s">
        <v>962</v>
      </c>
      <c r="F210">
        <v>2007</v>
      </c>
      <c r="G210">
        <v>7</v>
      </c>
      <c r="H210">
        <v>1</v>
      </c>
      <c r="I210">
        <v>8</v>
      </c>
    </row>
    <row r="211" spans="1:9" outlineLevel="2" x14ac:dyDescent="0.25">
      <c r="B211" s="7">
        <v>598</v>
      </c>
      <c r="C211" s="2">
        <v>52133100136585</v>
      </c>
      <c r="D211" s="2" t="s">
        <v>969</v>
      </c>
      <c r="E211" t="s">
        <v>970</v>
      </c>
      <c r="F211">
        <v>2007</v>
      </c>
      <c r="G211">
        <v>7</v>
      </c>
      <c r="H211">
        <v>2</v>
      </c>
      <c r="I211">
        <v>9</v>
      </c>
    </row>
    <row r="212" spans="1:9" outlineLevel="2" x14ac:dyDescent="0.25">
      <c r="B212" s="7">
        <v>598</v>
      </c>
      <c r="C212" s="2">
        <v>52133300064116</v>
      </c>
      <c r="D212" s="2" t="s">
        <v>979</v>
      </c>
      <c r="E212" t="s">
        <v>978</v>
      </c>
      <c r="F212">
        <v>2009</v>
      </c>
      <c r="G212">
        <v>2</v>
      </c>
      <c r="H212">
        <v>0</v>
      </c>
      <c r="I212">
        <v>2</v>
      </c>
    </row>
    <row r="213" spans="1:9" outlineLevel="1" x14ac:dyDescent="0.25">
      <c r="A213" s="3" t="s">
        <v>1049</v>
      </c>
      <c r="B213" s="8">
        <f>SUBTOTAL(3,B189:B212)</f>
        <v>24</v>
      </c>
    </row>
    <row r="214" spans="1:9" outlineLevel="1" x14ac:dyDescent="0.25"/>
    <row r="215" spans="1:9" outlineLevel="1" x14ac:dyDescent="0.25"/>
    <row r="216" spans="1:9" outlineLevel="1" x14ac:dyDescent="0.25"/>
    <row r="217" spans="1:9" outlineLevel="1" x14ac:dyDescent="0.25"/>
    <row r="218" spans="1:9" outlineLevel="1" x14ac:dyDescent="0.25"/>
    <row r="219" spans="1:9" outlineLevel="1" x14ac:dyDescent="0.25"/>
    <row r="220" spans="1:9" outlineLevel="1" x14ac:dyDescent="0.25"/>
    <row r="221" spans="1:9" outlineLevel="1" x14ac:dyDescent="0.25"/>
    <row r="222" spans="1:9" outlineLevel="1" x14ac:dyDescent="0.25"/>
    <row r="223" spans="1:9" outlineLevel="1" x14ac:dyDescent="0.25"/>
    <row r="224" spans="1:9" outlineLevel="1" x14ac:dyDescent="0.25"/>
    <row r="225" outlineLevel="1" x14ac:dyDescent="0.25"/>
    <row r="226" outlineLevel="1" x14ac:dyDescent="0.25"/>
    <row r="227" outlineLevel="1" x14ac:dyDescent="0.25"/>
    <row r="228" outlineLevel="1" x14ac:dyDescent="0.25"/>
    <row r="229" outlineLevel="1" x14ac:dyDescent="0.25"/>
    <row r="230" outlineLevel="1" x14ac:dyDescent="0.25"/>
    <row r="231" outlineLevel="1" x14ac:dyDescent="0.25"/>
    <row r="232" outlineLevel="1" x14ac:dyDescent="0.25"/>
    <row r="233" outlineLevel="1" x14ac:dyDescent="0.25"/>
    <row r="234" outlineLevel="1" x14ac:dyDescent="0.25"/>
    <row r="235" outlineLevel="1" x14ac:dyDescent="0.25"/>
    <row r="236" outlineLevel="1" x14ac:dyDescent="0.25"/>
    <row r="237" outlineLevel="1" x14ac:dyDescent="0.25"/>
    <row r="238" outlineLevel="1" x14ac:dyDescent="0.25"/>
    <row r="239" outlineLevel="1" x14ac:dyDescent="0.25"/>
    <row r="240" outlineLevel="1" x14ac:dyDescent="0.25"/>
    <row r="241" outlineLevel="1" x14ac:dyDescent="0.25"/>
    <row r="242" outlineLevel="1" x14ac:dyDescent="0.25"/>
    <row r="243" outlineLevel="1" x14ac:dyDescent="0.25"/>
    <row r="244" outlineLevel="1" x14ac:dyDescent="0.25"/>
    <row r="245" outlineLevel="1" x14ac:dyDescent="0.25"/>
    <row r="246" outlineLevel="1" x14ac:dyDescent="0.25"/>
    <row r="247" outlineLevel="1" x14ac:dyDescent="0.25"/>
    <row r="248" outlineLevel="1" x14ac:dyDescent="0.25"/>
    <row r="249" outlineLevel="1" x14ac:dyDescent="0.25"/>
    <row r="250" outlineLevel="1" x14ac:dyDescent="0.25"/>
    <row r="251" outlineLevel="1" x14ac:dyDescent="0.25"/>
    <row r="252" outlineLevel="1" x14ac:dyDescent="0.25"/>
    <row r="253" outlineLevel="1" x14ac:dyDescent="0.25"/>
    <row r="254" outlineLevel="1" x14ac:dyDescent="0.25"/>
    <row r="255" outlineLevel="1" x14ac:dyDescent="0.25"/>
    <row r="256" outlineLevel="1" x14ac:dyDescent="0.25"/>
    <row r="257" outlineLevel="1" x14ac:dyDescent="0.25"/>
    <row r="258" outlineLevel="1" x14ac:dyDescent="0.25"/>
    <row r="259" outlineLevel="1" x14ac:dyDescent="0.25"/>
    <row r="260" outlineLevel="1" x14ac:dyDescent="0.25"/>
    <row r="261" outlineLevel="1" x14ac:dyDescent="0.25"/>
    <row r="262" outlineLevel="1" x14ac:dyDescent="0.25"/>
    <row r="263" outlineLevel="1" x14ac:dyDescent="0.25"/>
    <row r="264" outlineLevel="1" x14ac:dyDescent="0.25"/>
    <row r="265" outlineLevel="1" x14ac:dyDescent="0.25"/>
    <row r="266" outlineLevel="1" x14ac:dyDescent="0.25"/>
    <row r="267" outlineLevel="1" x14ac:dyDescent="0.25"/>
    <row r="268" outlineLevel="1" x14ac:dyDescent="0.25"/>
    <row r="269" outlineLevel="1" x14ac:dyDescent="0.25"/>
    <row r="270" outlineLevel="1" x14ac:dyDescent="0.25"/>
    <row r="271" outlineLevel="1" x14ac:dyDescent="0.25"/>
    <row r="272" outlineLevel="1" x14ac:dyDescent="0.25"/>
    <row r="273" outlineLevel="1" x14ac:dyDescent="0.25"/>
    <row r="274" outlineLevel="1" x14ac:dyDescent="0.25"/>
    <row r="275" outlineLevel="1" x14ac:dyDescent="0.25"/>
    <row r="276" outlineLevel="1" x14ac:dyDescent="0.25"/>
    <row r="277" outlineLevel="1" x14ac:dyDescent="0.25"/>
    <row r="278" outlineLevel="1" x14ac:dyDescent="0.25"/>
    <row r="279" outlineLevel="1" x14ac:dyDescent="0.25"/>
    <row r="280" outlineLevel="1" x14ac:dyDescent="0.25"/>
    <row r="281" outlineLevel="1" x14ac:dyDescent="0.25"/>
    <row r="282" outlineLevel="1" x14ac:dyDescent="0.25"/>
    <row r="283" outlineLevel="1" x14ac:dyDescent="0.25"/>
    <row r="284" outlineLevel="1" x14ac:dyDescent="0.25"/>
    <row r="285" outlineLevel="1" x14ac:dyDescent="0.25"/>
    <row r="286" outlineLevel="1" x14ac:dyDescent="0.25"/>
    <row r="287" outlineLevel="1" x14ac:dyDescent="0.25"/>
    <row r="288" outlineLevel="1" x14ac:dyDescent="0.25"/>
    <row r="289" outlineLevel="1" x14ac:dyDescent="0.25"/>
    <row r="290" outlineLevel="1" x14ac:dyDescent="0.25"/>
    <row r="291" outlineLevel="1" x14ac:dyDescent="0.25"/>
    <row r="292" outlineLevel="1" x14ac:dyDescent="0.25"/>
    <row r="293" outlineLevel="1" x14ac:dyDescent="0.25"/>
    <row r="294" outlineLevel="1" x14ac:dyDescent="0.25"/>
    <row r="295" outlineLevel="1" x14ac:dyDescent="0.25"/>
    <row r="296" outlineLevel="1" x14ac:dyDescent="0.25"/>
    <row r="297" outlineLevel="1" x14ac:dyDescent="0.25"/>
    <row r="298" outlineLevel="1" x14ac:dyDescent="0.25"/>
    <row r="299" outlineLevel="1" x14ac:dyDescent="0.25"/>
    <row r="300" outlineLevel="1" x14ac:dyDescent="0.25"/>
    <row r="301" outlineLevel="1" x14ac:dyDescent="0.25"/>
    <row r="302" outlineLevel="1" x14ac:dyDescent="0.25"/>
    <row r="303" outlineLevel="1" x14ac:dyDescent="0.25"/>
    <row r="304" outlineLevel="1" x14ac:dyDescent="0.25"/>
    <row r="305" outlineLevel="1" x14ac:dyDescent="0.25"/>
    <row r="306" outlineLevel="1" x14ac:dyDescent="0.25"/>
    <row r="307" outlineLevel="1" x14ac:dyDescent="0.25"/>
    <row r="308" outlineLevel="1" x14ac:dyDescent="0.25"/>
    <row r="309" outlineLevel="1" x14ac:dyDescent="0.25"/>
    <row r="310" outlineLevel="1" x14ac:dyDescent="0.25"/>
    <row r="311" outlineLevel="1" x14ac:dyDescent="0.25"/>
    <row r="312" outlineLevel="1" x14ac:dyDescent="0.25"/>
    <row r="313" outlineLevel="1" x14ac:dyDescent="0.25"/>
    <row r="314" outlineLevel="1" x14ac:dyDescent="0.25"/>
    <row r="315" outlineLevel="1" x14ac:dyDescent="0.25"/>
    <row r="316" outlineLevel="1" x14ac:dyDescent="0.25"/>
    <row r="317" outlineLevel="1" x14ac:dyDescent="0.25"/>
    <row r="318" outlineLevel="1" x14ac:dyDescent="0.25"/>
    <row r="319" outlineLevel="1" x14ac:dyDescent="0.25"/>
    <row r="320" outlineLevel="1" x14ac:dyDescent="0.25"/>
    <row r="321" spans="1:2" outlineLevel="1" x14ac:dyDescent="0.25"/>
    <row r="322" spans="1:2" outlineLevel="1" x14ac:dyDescent="0.25"/>
    <row r="323" spans="1:2" outlineLevel="1" x14ac:dyDescent="0.25"/>
    <row r="324" spans="1:2" outlineLevel="1" x14ac:dyDescent="0.25"/>
    <row r="325" spans="1:2" outlineLevel="1" x14ac:dyDescent="0.25"/>
    <row r="326" spans="1:2" outlineLevel="1" x14ac:dyDescent="0.25"/>
    <row r="327" spans="1:2" outlineLevel="1" x14ac:dyDescent="0.25"/>
    <row r="328" spans="1:2" outlineLevel="1" x14ac:dyDescent="0.25">
      <c r="A328" s="3" t="s">
        <v>696</v>
      </c>
      <c r="B328" s="8">
        <f>SUBTOTAL(3,B2:B327)</f>
        <v>168</v>
      </c>
    </row>
  </sheetData>
  <sortState ref="B2:AC283">
    <sortCondition ref="B2:B283"/>
    <sortCondition ref="F2:F28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Stratton</dc:creator>
  <cp:lastModifiedBy>Lindsay Stratton</cp:lastModifiedBy>
  <dcterms:created xsi:type="dcterms:W3CDTF">2016-11-17T14:04:37Z</dcterms:created>
  <dcterms:modified xsi:type="dcterms:W3CDTF">2016-11-17T21:00:01Z</dcterms:modified>
</cp:coreProperties>
</file>